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00" windowHeight="12540"/>
  </bookViews>
  <sheets>
    <sheet name="Formularz cenowy" sheetId="1" r:id="rId1"/>
  </sheets>
  <definedNames>
    <definedName name="OLE_LINK1" localSheetId="0">'Formularz cenowy'!#REF!</definedName>
  </definedNames>
  <calcPr calcId="124519"/>
</workbook>
</file>

<file path=xl/calcChain.xml><?xml version="1.0" encoding="utf-8"?>
<calcChain xmlns="http://schemas.openxmlformats.org/spreadsheetml/2006/main">
  <c r="F20" i="1"/>
  <c r="F19"/>
  <c r="H19" s="1"/>
  <c r="H20" s="1"/>
  <c r="F15"/>
  <c r="F14"/>
  <c r="H14" s="1"/>
  <c r="H15" s="1"/>
  <c r="F8"/>
  <c r="H8" s="1"/>
  <c r="H7"/>
  <c r="F7"/>
  <c r="F6"/>
  <c r="H6" s="1"/>
  <c r="H5"/>
  <c r="H9" s="1"/>
  <c r="F5"/>
  <c r="F9" s="1"/>
</calcChain>
</file>

<file path=xl/sharedStrings.xml><?xml version="1.0" encoding="utf-8"?>
<sst xmlns="http://schemas.openxmlformats.org/spreadsheetml/2006/main" count="50" uniqueCount="23">
  <si>
    <t>Formularz cenowy</t>
  </si>
  <si>
    <t>Pakiet 1: Dreny do pompy artroskopowej DualWave prod. Arthrex, będącej w posiadaniu Zamawiającego</t>
  </si>
  <si>
    <t>Lp.</t>
  </si>
  <si>
    <t>Wyszczególnienie</t>
  </si>
  <si>
    <t>Jm.</t>
  </si>
  <si>
    <t>Ilość</t>
  </si>
  <si>
    <t>Cena bez VAT</t>
  </si>
  <si>
    <t>Wartość bez VAT</t>
  </si>
  <si>
    <t>VAT w %</t>
  </si>
  <si>
    <t>Wartość z VAT</t>
  </si>
  <si>
    <t>Numer katalog.</t>
  </si>
  <si>
    <t>Nazwa handl. 
Producent</t>
  </si>
  <si>
    <t>Dren dobowy (zestaw głównego przewodu pompy), sterylny</t>
  </si>
  <si>
    <t>szt.</t>
  </si>
  <si>
    <t>Dren do pacjenta jednorazowy (system przedłużacza pacjenta, łączący dren dobowy z pacjentem), sterylny</t>
  </si>
  <si>
    <t>Dren cały, pompa-pacjent, jednorazowy (system przewodu jednoczęściowego), sterylny</t>
  </si>
  <si>
    <t>Zestaw: przewód odpływowy i przewód pacjenta (pakowane łącznie), jednorazowy, sterylny</t>
  </si>
  <si>
    <t>Razem</t>
  </si>
  <si>
    <r>
      <t>Pakiet 2: Zestaw</t>
    </r>
    <r>
      <rPr>
        <b/>
        <sz val="8"/>
        <color rgb="FFFF0000"/>
        <rFont val="Arial CE"/>
        <charset val="238"/>
      </rPr>
      <t xml:space="preserve"> </t>
    </r>
    <r>
      <rPr>
        <b/>
        <sz val="8"/>
        <rFont val="Arial CE"/>
        <charset val="238"/>
      </rPr>
      <t>do regeneracji chrząstki metodą AutoCart</t>
    </r>
  </si>
  <si>
    <t>Wykonawca zobowiązany jest do nieodpłatnego użyczenia na czas realizacji zamówienia kompletnego instrumentarium.</t>
  </si>
  <si>
    <t xml:space="preserve">Autologiczny system regeneracji chrząstki oparty na osoczu bogatopłytkowym i żywych chondrocytach. Jednorazowy system sterylny składający się z:
- podwójnej strzykawki (3 szt.), 
- systemu do przygotowania autologicznej trombiny (1 szt.), 
- urządzenia do pobierania tkanki autologicznej (1 szt.),
- ostrza shavera 4 mm x 13 cm (1szt.), 
- kaniuli z końcówką luerlock wprowadzającej, zakrzywionej z obturatorem (1 szt.). </t>
  </si>
  <si>
    <t>Pakiet 3: Nici do zabiegu artroskopii</t>
  </si>
  <si>
    <t xml:space="preserve">Mocna nić do założenia ściegu zaciskowego w rozmiarze #0. Nić zakończona pętlą 38; dostępna w kolorze biało/niebieskim
 i biało/czarnym 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</si>
</sst>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&quot; &quot;#,##0.00&quot; zł &quot;;&quot;-&quot;#,##0.00&quot; zł &quot;;&quot; -&quot;#&quot; zł &quot;;&quot; &quot;@&quot; &quot;"/>
  </numFmts>
  <fonts count="15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color rgb="FFFF0000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3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</cellStyleXfs>
  <cellXfs count="3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center" vertical="center"/>
    </xf>
    <xf numFmtId="44" fontId="9" fillId="0" borderId="3" xfId="1" applyNumberFormat="1" applyFont="1" applyFill="1" applyBorder="1" applyAlignment="1">
      <alignment horizontal="right" vertical="center"/>
    </xf>
    <xf numFmtId="44" fontId="8" fillId="0" borderId="3" xfId="1" applyNumberFormat="1" applyFont="1" applyFill="1" applyBorder="1" applyAlignment="1">
      <alignment horizontal="right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2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 vertical="center"/>
    </xf>
  </cellXfs>
  <cellStyles count="9">
    <cellStyle name="Currency 2" xfId="2"/>
    <cellStyle name="Excel Built-in Currency" xfId="3"/>
    <cellStyle name="Normalny" xfId="0" builtinId="0"/>
    <cellStyle name="Normalny 2" xfId="4"/>
    <cellStyle name="Normalny 3" xfId="5"/>
    <cellStyle name="Normalny 4" xfId="6"/>
    <cellStyle name="Normalny 5" xfId="7"/>
    <cellStyle name="Normalny 6" xfId="8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6"/>
  <sheetViews>
    <sheetView tabSelected="1" zoomScale="120" zoomScaleNormal="120" workbookViewId="0">
      <selection activeCell="J15" sqref="J15"/>
    </sheetView>
  </sheetViews>
  <sheetFormatPr defaultRowHeight="12.75"/>
  <cols>
    <col min="1" max="1" width="3.5703125" style="30" customWidth="1"/>
    <col min="2" max="2" width="46" style="30" customWidth="1"/>
    <col min="3" max="3" width="5.5703125" style="30" customWidth="1"/>
    <col min="4" max="4" width="6" style="29" customWidth="1"/>
    <col min="5" max="5" width="9.7109375" style="29" bestFit="1" customWidth="1"/>
    <col min="6" max="6" width="12.5703125" style="29" customWidth="1"/>
    <col min="7" max="7" width="4.5703125" style="29" customWidth="1"/>
    <col min="8" max="8" width="12.5703125" style="29" customWidth="1"/>
    <col min="9" max="9" width="10.5703125" style="29" customWidth="1"/>
    <col min="10" max="10" width="20.28515625" style="29" customWidth="1"/>
    <col min="11" max="11" width="5.42578125" customWidth="1"/>
    <col min="12" max="12" width="6.140625" customWidth="1"/>
  </cols>
  <sheetData>
    <row r="1" spans="1:252" ht="15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252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52" s="6" customFormat="1" ht="18.75" customHeight="1" thickBot="1">
      <c r="A3" s="2" t="s">
        <v>1</v>
      </c>
      <c r="B3" s="3"/>
      <c r="C3" s="3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s="6" customFormat="1" ht="23.25" thickBot="1">
      <c r="A4" s="7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0" t="s">
        <v>11</v>
      </c>
    </row>
    <row r="5" spans="1:252" s="6" customFormat="1" ht="22.5">
      <c r="A5" s="11">
        <v>1</v>
      </c>
      <c r="B5" s="12" t="s">
        <v>12</v>
      </c>
      <c r="C5" s="11" t="s">
        <v>13</v>
      </c>
      <c r="D5" s="13">
        <v>40</v>
      </c>
      <c r="E5" s="14">
        <v>0</v>
      </c>
      <c r="F5" s="15">
        <f t="shared" ref="F5:F8" si="0">ROUND(PRODUCT(D5:E5),2)</f>
        <v>0</v>
      </c>
      <c r="G5" s="13">
        <v>8</v>
      </c>
      <c r="H5" s="16">
        <f t="shared" ref="H5:H8" si="1">ROUND(PRODUCT(F5,1+G5/100),2)</f>
        <v>0</v>
      </c>
      <c r="I5" s="13"/>
      <c r="J5" s="17"/>
    </row>
    <row r="6" spans="1:252" s="6" customFormat="1" ht="22.5">
      <c r="A6" s="18">
        <v>2</v>
      </c>
      <c r="B6" s="12" t="s">
        <v>14</v>
      </c>
      <c r="C6" s="19" t="s">
        <v>13</v>
      </c>
      <c r="D6" s="13">
        <v>80</v>
      </c>
      <c r="E6" s="14">
        <v>0</v>
      </c>
      <c r="F6" s="15">
        <f t="shared" si="0"/>
        <v>0</v>
      </c>
      <c r="G6" s="13">
        <v>8</v>
      </c>
      <c r="H6" s="16">
        <f t="shared" si="1"/>
        <v>0</v>
      </c>
      <c r="I6" s="13"/>
      <c r="J6" s="17"/>
    </row>
    <row r="7" spans="1:252" s="6" customFormat="1" ht="22.5">
      <c r="A7" s="18">
        <v>3</v>
      </c>
      <c r="B7" s="12" t="s">
        <v>15</v>
      </c>
      <c r="C7" s="19" t="s">
        <v>13</v>
      </c>
      <c r="D7" s="13">
        <v>150</v>
      </c>
      <c r="E7" s="14">
        <v>0</v>
      </c>
      <c r="F7" s="15">
        <f t="shared" si="0"/>
        <v>0</v>
      </c>
      <c r="G7" s="13">
        <v>8</v>
      </c>
      <c r="H7" s="16">
        <f t="shared" si="1"/>
        <v>0</v>
      </c>
      <c r="I7" s="13"/>
      <c r="J7" s="17"/>
    </row>
    <row r="8" spans="1:252" s="6" customFormat="1" ht="23.25" thickBot="1">
      <c r="A8" s="18">
        <v>4</v>
      </c>
      <c r="B8" s="12" t="s">
        <v>16</v>
      </c>
      <c r="C8" s="19" t="s">
        <v>13</v>
      </c>
      <c r="D8" s="13">
        <v>5</v>
      </c>
      <c r="E8" s="14">
        <v>0</v>
      </c>
      <c r="F8" s="15">
        <f t="shared" si="0"/>
        <v>0</v>
      </c>
      <c r="G8" s="13">
        <v>8</v>
      </c>
      <c r="H8" s="16">
        <f t="shared" si="1"/>
        <v>0</v>
      </c>
      <c r="I8" s="13"/>
      <c r="J8" s="17"/>
    </row>
    <row r="9" spans="1:252" s="6" customFormat="1" ht="12" thickBot="1">
      <c r="A9" s="20"/>
      <c r="B9" s="21"/>
      <c r="C9" s="20"/>
      <c r="D9" s="20"/>
      <c r="E9" s="20" t="s">
        <v>17</v>
      </c>
      <c r="F9" s="22">
        <f>SUM(F5:F8)</f>
        <v>0</v>
      </c>
      <c r="G9" s="23"/>
      <c r="H9" s="22">
        <f>SUM(H5:H8)</f>
        <v>0</v>
      </c>
      <c r="I9" s="23"/>
      <c r="J9" s="23"/>
    </row>
    <row r="11" spans="1:252" s="6" customFormat="1" ht="18.75" customHeight="1">
      <c r="A11" s="2" t="s">
        <v>18</v>
      </c>
      <c r="B11" s="3"/>
      <c r="C11" s="3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pans="1:252" ht="13.5" thickBot="1">
      <c r="A12" s="24" t="s">
        <v>19</v>
      </c>
      <c r="B12" s="25"/>
      <c r="C12" s="25"/>
      <c r="D12" s="25"/>
      <c r="E12" s="25"/>
      <c r="F12" s="25"/>
      <c r="G12" s="25"/>
      <c r="H12" s="25"/>
      <c r="I12" s="25"/>
      <c r="J12"/>
    </row>
    <row r="13" spans="1:252" s="6" customFormat="1" ht="23.25" thickBot="1">
      <c r="A13" s="7" t="s">
        <v>2</v>
      </c>
      <c r="B13" s="8" t="s">
        <v>3</v>
      </c>
      <c r="C13" s="8" t="s">
        <v>4</v>
      </c>
      <c r="D13" s="9" t="s">
        <v>5</v>
      </c>
      <c r="E13" s="9" t="s">
        <v>6</v>
      </c>
      <c r="F13" s="9" t="s">
        <v>7</v>
      </c>
      <c r="G13" s="9" t="s">
        <v>8</v>
      </c>
      <c r="H13" s="9" t="s">
        <v>9</v>
      </c>
      <c r="I13" s="10" t="s">
        <v>10</v>
      </c>
      <c r="J13" s="10" t="s">
        <v>11</v>
      </c>
    </row>
    <row r="14" spans="1:252" s="6" customFormat="1" ht="102" thickBot="1">
      <c r="A14" s="11">
        <v>1</v>
      </c>
      <c r="B14" s="12" t="s">
        <v>20</v>
      </c>
      <c r="C14" s="11" t="s">
        <v>13</v>
      </c>
      <c r="D14" s="13">
        <v>15</v>
      </c>
      <c r="E14" s="14">
        <v>0</v>
      </c>
      <c r="F14" s="15">
        <f t="shared" ref="F14" si="2">ROUND(PRODUCT(D14:E14),2)</f>
        <v>0</v>
      </c>
      <c r="G14" s="13">
        <v>8</v>
      </c>
      <c r="H14" s="16">
        <f t="shared" ref="H14" si="3">ROUND(PRODUCT(F14,1+G14/100),2)</f>
        <v>0</v>
      </c>
      <c r="I14" s="13"/>
      <c r="J14" s="17"/>
    </row>
    <row r="15" spans="1:252" s="6" customFormat="1" ht="12" thickBot="1">
      <c r="A15" s="20"/>
      <c r="B15" s="21"/>
      <c r="C15" s="20"/>
      <c r="D15" s="20"/>
      <c r="E15" s="20" t="s">
        <v>17</v>
      </c>
      <c r="F15" s="22">
        <f>SUM(F14:F14)</f>
        <v>0</v>
      </c>
      <c r="G15" s="23"/>
      <c r="H15" s="22">
        <f>SUM(H14:H14)</f>
        <v>0</v>
      </c>
      <c r="I15" s="23"/>
      <c r="J15" s="23"/>
    </row>
    <row r="16" spans="1:252" s="26" customFormat="1"/>
    <row r="17" spans="1:252" s="6" customFormat="1" ht="18.75" customHeight="1" thickBot="1">
      <c r="A17" s="2" t="s">
        <v>21</v>
      </c>
      <c r="B17" s="3"/>
      <c r="C17" s="3"/>
      <c r="D17" s="4"/>
      <c r="E17" s="4"/>
      <c r="F17" s="4"/>
      <c r="G17" s="4"/>
      <c r="H17" s="4"/>
      <c r="I17" s="4"/>
      <c r="J17" s="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</row>
    <row r="18" spans="1:252" s="6" customFormat="1" ht="23.25" thickBot="1">
      <c r="A18" s="7" t="s">
        <v>2</v>
      </c>
      <c r="B18" s="8" t="s">
        <v>3</v>
      </c>
      <c r="C18" s="8" t="s">
        <v>4</v>
      </c>
      <c r="D18" s="9" t="s">
        <v>5</v>
      </c>
      <c r="E18" s="9" t="s">
        <v>6</v>
      </c>
      <c r="F18" s="9" t="s">
        <v>7</v>
      </c>
      <c r="G18" s="9" t="s">
        <v>8</v>
      </c>
      <c r="H18" s="9" t="s">
        <v>9</v>
      </c>
      <c r="I18" s="10" t="s">
        <v>10</v>
      </c>
      <c r="J18" s="10" t="s">
        <v>11</v>
      </c>
    </row>
    <row r="19" spans="1:252" s="6" customFormat="1" ht="45.75" thickBot="1">
      <c r="A19" s="11">
        <v>1</v>
      </c>
      <c r="B19" s="12" t="s">
        <v>22</v>
      </c>
      <c r="C19" s="11" t="s">
        <v>13</v>
      </c>
      <c r="D19" s="13">
        <v>20</v>
      </c>
      <c r="E19" s="14">
        <v>0</v>
      </c>
      <c r="F19" s="15">
        <f t="shared" ref="F19" si="4">ROUND(PRODUCT(D19:E19),2)</f>
        <v>0</v>
      </c>
      <c r="G19" s="13">
        <v>8</v>
      </c>
      <c r="H19" s="16">
        <f t="shared" ref="H19" si="5">ROUND(PRODUCT(F19,1+G19/100),2)</f>
        <v>0</v>
      </c>
      <c r="I19" s="13"/>
      <c r="J19" s="17"/>
    </row>
    <row r="20" spans="1:252" s="6" customFormat="1" ht="12" thickBot="1">
      <c r="A20" s="20"/>
      <c r="B20" s="21"/>
      <c r="C20" s="20"/>
      <c r="D20" s="20"/>
      <c r="E20" s="20" t="s">
        <v>17</v>
      </c>
      <c r="F20" s="22">
        <f>SUM(F19:F19)</f>
        <v>0</v>
      </c>
      <c r="G20" s="23"/>
      <c r="H20" s="22">
        <f>SUM(H19:H19)</f>
        <v>0</v>
      </c>
      <c r="I20" s="23"/>
      <c r="J20" s="23"/>
    </row>
    <row r="21" spans="1:252">
      <c r="A21"/>
      <c r="B21"/>
      <c r="C21"/>
      <c r="D21"/>
      <c r="E21"/>
      <c r="F21"/>
      <c r="G21"/>
      <c r="H21"/>
      <c r="I21"/>
      <c r="J21"/>
    </row>
    <row r="22" spans="1:252" s="27" customFormat="1" ht="11.25"/>
    <row r="23" spans="1:252" s="28" customFormat="1" ht="11.25"/>
    <row r="24" spans="1:252" s="28" customFormat="1" ht="11.25"/>
    <row r="25" spans="1:252">
      <c r="A25" s="29"/>
      <c r="B25"/>
      <c r="C25"/>
      <c r="D25"/>
      <c r="E25"/>
      <c r="F25"/>
      <c r="G25"/>
      <c r="H25"/>
      <c r="I25"/>
      <c r="J25"/>
    </row>
    <row r="26" spans="1:252">
      <c r="A26" s="29"/>
      <c r="B26"/>
      <c r="C26"/>
      <c r="D26"/>
      <c r="E26"/>
      <c r="F26"/>
      <c r="G26"/>
      <c r="H26"/>
      <c r="I26"/>
      <c r="J26"/>
    </row>
  </sheetData>
  <mergeCells count="1">
    <mergeCell ref="A1:J1"/>
  </mergeCells>
  <printOptions horizontalCentered="1"/>
  <pageMargins left="0.61" right="0.6" top="0.61" bottom="1.1200000000000001" header="0.41" footer="0.3"/>
  <pageSetup paperSize="9" orientation="landscape" horizontalDpi="4294967294" verticalDpi="4294967294" r:id="rId1"/>
  <headerFooter alignWithMargins="0">
    <oddHeader>&amp;R&amp;8Szpital Powiatowy im. Jana Mikulicza w Biskupcu - Z130/04//2024</oddHeader>
    <oddFooter>&amp;C&amp;6Strona &amp;P z &amp;N&amp;R&amp;"Arial,Kursywa"&amp;8.........................................................
podpis i pieczęć Wykonawcy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oaugustyniak</dc:creator>
  <cp:lastModifiedBy>oaugustyniak</cp:lastModifiedBy>
  <cp:lastPrinted>2024-04-19T11:32:51Z</cp:lastPrinted>
  <dcterms:created xsi:type="dcterms:W3CDTF">2024-04-19T08:31:02Z</dcterms:created>
  <dcterms:modified xsi:type="dcterms:W3CDTF">2024-04-19T11:32:52Z</dcterms:modified>
</cp:coreProperties>
</file>