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20" windowWidth="23400" windowHeight="9510"/>
  </bookViews>
  <sheets>
    <sheet name="formularz cenowy" sheetId="1" r:id="rId1"/>
  </sheets>
  <calcPr calcId="125725"/>
</workbook>
</file>

<file path=xl/calcChain.xml><?xml version="1.0" encoding="utf-8"?>
<calcChain xmlns="http://schemas.openxmlformats.org/spreadsheetml/2006/main">
  <c r="H917" i="1"/>
  <c r="J917" s="1"/>
  <c r="H916"/>
  <c r="H912"/>
  <c r="J912" s="1"/>
  <c r="H911"/>
  <c r="J911" s="1"/>
  <c r="H910"/>
  <c r="J910" s="1"/>
  <c r="H909"/>
  <c r="J909" s="1"/>
  <c r="H908"/>
  <c r="H904"/>
  <c r="J904" s="1"/>
  <c r="H903"/>
  <c r="J903" s="1"/>
  <c r="H902"/>
  <c r="J902" s="1"/>
  <c r="H901"/>
  <c r="J901" s="1"/>
  <c r="H900"/>
  <c r="J900" s="1"/>
  <c r="H899"/>
  <c r="H895"/>
  <c r="J895" s="1"/>
  <c r="H894"/>
  <c r="H890"/>
  <c r="J890" s="1"/>
  <c r="H889"/>
  <c r="H885"/>
  <c r="J885" s="1"/>
  <c r="H884"/>
  <c r="J884" s="1"/>
  <c r="H883"/>
  <c r="J883" s="1"/>
  <c r="H882"/>
  <c r="H878"/>
  <c r="H879" s="1"/>
  <c r="H874"/>
  <c r="J874" s="1"/>
  <c r="H873"/>
  <c r="J873" s="1"/>
  <c r="H872"/>
  <c r="J872" s="1"/>
  <c r="H871"/>
  <c r="J871" s="1"/>
  <c r="H870"/>
  <c r="J870" s="1"/>
  <c r="H869"/>
  <c r="J869" s="1"/>
  <c r="H868"/>
  <c r="J868" s="1"/>
  <c r="H867"/>
  <c r="H863"/>
  <c r="J863" s="1"/>
  <c r="H862"/>
  <c r="J862" s="1"/>
  <c r="H861"/>
  <c r="J861" s="1"/>
  <c r="H860"/>
  <c r="J860" s="1"/>
  <c r="H859"/>
  <c r="H854"/>
  <c r="H855" s="1"/>
  <c r="H850"/>
  <c r="J850" s="1"/>
  <c r="H849"/>
  <c r="J849" s="1"/>
  <c r="H848"/>
  <c r="J848" s="1"/>
  <c r="H847"/>
  <c r="H843"/>
  <c r="J843" s="1"/>
  <c r="H842"/>
  <c r="J842" s="1"/>
  <c r="H841"/>
  <c r="H837"/>
  <c r="J837" s="1"/>
  <c r="H836"/>
  <c r="J836" s="1"/>
  <c r="H835"/>
  <c r="H831"/>
  <c r="J831" s="1"/>
  <c r="H830"/>
  <c r="J830" s="1"/>
  <c r="H829"/>
  <c r="J829" s="1"/>
  <c r="H828"/>
  <c r="J828" s="1"/>
  <c r="H827"/>
  <c r="H822"/>
  <c r="J822" s="1"/>
  <c r="H821"/>
  <c r="J821" s="1"/>
  <c r="H820"/>
  <c r="J820" s="1"/>
  <c r="H819"/>
  <c r="J819" s="1"/>
  <c r="H818"/>
  <c r="J818" s="1"/>
  <c r="H817"/>
  <c r="J817" s="1"/>
  <c r="H816"/>
  <c r="J816" s="1"/>
  <c r="H815"/>
  <c r="J815" s="1"/>
  <c r="H814"/>
  <c r="J814" s="1"/>
  <c r="H813"/>
  <c r="J813" s="1"/>
  <c r="H812"/>
  <c r="J812" s="1"/>
  <c r="H811"/>
  <c r="J811" s="1"/>
  <c r="H810"/>
  <c r="J810" s="1"/>
  <c r="H809"/>
  <c r="H805"/>
  <c r="J805" s="1"/>
  <c r="H804"/>
  <c r="J804" s="1"/>
  <c r="H803"/>
  <c r="J803" s="1"/>
  <c r="H802"/>
  <c r="J802" s="1"/>
  <c r="H801"/>
  <c r="J801" s="1"/>
  <c r="H800"/>
  <c r="J800" s="1"/>
  <c r="H799"/>
  <c r="J799" s="1"/>
  <c r="H798"/>
  <c r="J798" s="1"/>
  <c r="H797"/>
  <c r="J797" s="1"/>
  <c r="H796"/>
  <c r="H791"/>
  <c r="J791" s="1"/>
  <c r="H790"/>
  <c r="J790" s="1"/>
  <c r="H789"/>
  <c r="J789" s="1"/>
  <c r="H788"/>
  <c r="J788" s="1"/>
  <c r="H787"/>
  <c r="J787" s="1"/>
  <c r="H786"/>
  <c r="J786" s="1"/>
  <c r="H785"/>
  <c r="J785" s="1"/>
  <c r="H784"/>
  <c r="J784" s="1"/>
  <c r="H783"/>
  <c r="J783" s="1"/>
  <c r="H782"/>
  <c r="J782" s="1"/>
  <c r="H781"/>
  <c r="J781" s="1"/>
  <c r="H780"/>
  <c r="J780" s="1"/>
  <c r="H779"/>
  <c r="J779" s="1"/>
  <c r="H778"/>
  <c r="J778" s="1"/>
  <c r="H777"/>
  <c r="J777" s="1"/>
  <c r="H776"/>
  <c r="J776" s="1"/>
  <c r="H775"/>
  <c r="J775" s="1"/>
  <c r="H774"/>
  <c r="J774" s="1"/>
  <c r="H773"/>
  <c r="J773" s="1"/>
  <c r="H772"/>
  <c r="J772" s="1"/>
  <c r="H771"/>
  <c r="J771" s="1"/>
  <c r="H770"/>
  <c r="J770" s="1"/>
  <c r="H769"/>
  <c r="J769" s="1"/>
  <c r="H768"/>
  <c r="J768" s="1"/>
  <c r="H767"/>
  <c r="J767" s="1"/>
  <c r="H766"/>
  <c r="J766" s="1"/>
  <c r="H765"/>
  <c r="J765" s="1"/>
  <c r="H764"/>
  <c r="J764" s="1"/>
  <c r="H763"/>
  <c r="J763" s="1"/>
  <c r="H762"/>
  <c r="J762" s="1"/>
  <c r="H761"/>
  <c r="J761" s="1"/>
  <c r="H760"/>
  <c r="J760" s="1"/>
  <c r="H759"/>
  <c r="J759" s="1"/>
  <c r="H758"/>
  <c r="J758" s="1"/>
  <c r="H757"/>
  <c r="J757" s="1"/>
  <c r="H756"/>
  <c r="J756" s="1"/>
  <c r="H755"/>
  <c r="J755" s="1"/>
  <c r="H754"/>
  <c r="J754" s="1"/>
  <c r="H753"/>
  <c r="J753" s="1"/>
  <c r="H752"/>
  <c r="J752" s="1"/>
  <c r="H751"/>
  <c r="J751" s="1"/>
  <c r="H750"/>
  <c r="J750" s="1"/>
  <c r="H749"/>
  <c r="J749" s="1"/>
  <c r="H748"/>
  <c r="J748" s="1"/>
  <c r="H747"/>
  <c r="J747" s="1"/>
  <c r="H746"/>
  <c r="J746" s="1"/>
  <c r="H745"/>
  <c r="J745" s="1"/>
  <c r="H744"/>
  <c r="J744" s="1"/>
  <c r="H743"/>
  <c r="J743" s="1"/>
  <c r="H742"/>
  <c r="J742" s="1"/>
  <c r="H741"/>
  <c r="J741" s="1"/>
  <c r="H740"/>
  <c r="J740" s="1"/>
  <c r="H739"/>
  <c r="J739" s="1"/>
  <c r="H738"/>
  <c r="J738" s="1"/>
  <c r="H737"/>
  <c r="J737" s="1"/>
  <c r="H736"/>
  <c r="J736" s="1"/>
  <c r="H735"/>
  <c r="J735" s="1"/>
  <c r="H734"/>
  <c r="J734" s="1"/>
  <c r="H733"/>
  <c r="J733" s="1"/>
  <c r="H732"/>
  <c r="J732" s="1"/>
  <c r="H731"/>
  <c r="J731" s="1"/>
  <c r="H730"/>
  <c r="J730" s="1"/>
  <c r="H729"/>
  <c r="J729" s="1"/>
  <c r="H728"/>
  <c r="J728" s="1"/>
  <c r="H727"/>
  <c r="J727" s="1"/>
  <c r="H726"/>
  <c r="J726" s="1"/>
  <c r="H725"/>
  <c r="J725" s="1"/>
  <c r="H724"/>
  <c r="J724" s="1"/>
  <c r="H723"/>
  <c r="J723" s="1"/>
  <c r="H722"/>
  <c r="J722" s="1"/>
  <c r="H721"/>
  <c r="J721" s="1"/>
  <c r="H720"/>
  <c r="J720" s="1"/>
  <c r="H719"/>
  <c r="J719" s="1"/>
  <c r="H718"/>
  <c r="J718" s="1"/>
  <c r="H717"/>
  <c r="J717" s="1"/>
  <c r="H716"/>
  <c r="J716" s="1"/>
  <c r="H715"/>
  <c r="J715" s="1"/>
  <c r="H714"/>
  <c r="J714" s="1"/>
  <c r="H713"/>
  <c r="J713" s="1"/>
  <c r="H712"/>
  <c r="J712" s="1"/>
  <c r="H711"/>
  <c r="J711" s="1"/>
  <c r="H710"/>
  <c r="J710" s="1"/>
  <c r="H709"/>
  <c r="J709" s="1"/>
  <c r="H708"/>
  <c r="H703"/>
  <c r="J703" s="1"/>
  <c r="H702"/>
  <c r="J702" s="1"/>
  <c r="H701"/>
  <c r="J701" s="1"/>
  <c r="H700"/>
  <c r="J700" s="1"/>
  <c r="H699"/>
  <c r="J699" s="1"/>
  <c r="H698"/>
  <c r="J698" s="1"/>
  <c r="H697"/>
  <c r="J697" s="1"/>
  <c r="H696"/>
  <c r="J696" s="1"/>
  <c r="H695"/>
  <c r="J695" s="1"/>
  <c r="H694"/>
  <c r="J694" s="1"/>
  <c r="H693"/>
  <c r="J693" s="1"/>
  <c r="H692"/>
  <c r="J692" s="1"/>
  <c r="H691"/>
  <c r="J691" s="1"/>
  <c r="H690"/>
  <c r="J690" s="1"/>
  <c r="H689"/>
  <c r="J689" s="1"/>
  <c r="H688"/>
  <c r="J688" s="1"/>
  <c r="H687"/>
  <c r="J687" s="1"/>
  <c r="H686"/>
  <c r="J686" s="1"/>
  <c r="H685"/>
  <c r="J685" s="1"/>
  <c r="H684"/>
  <c r="J684" s="1"/>
  <c r="H683"/>
  <c r="J683" s="1"/>
  <c r="H682"/>
  <c r="J682" s="1"/>
  <c r="H681"/>
  <c r="J681" s="1"/>
  <c r="H680"/>
  <c r="J680" s="1"/>
  <c r="H679"/>
  <c r="J679" s="1"/>
  <c r="H678"/>
  <c r="J678" s="1"/>
  <c r="H677"/>
  <c r="J677" s="1"/>
  <c r="H676"/>
  <c r="J676" s="1"/>
  <c r="H675"/>
  <c r="J675" s="1"/>
  <c r="H674"/>
  <c r="J674" s="1"/>
  <c r="H673"/>
  <c r="J673" s="1"/>
  <c r="H672"/>
  <c r="J672" s="1"/>
  <c r="H671"/>
  <c r="J671" s="1"/>
  <c r="H670"/>
  <c r="J670" s="1"/>
  <c r="H669"/>
  <c r="J669" s="1"/>
  <c r="H668"/>
  <c r="J668" s="1"/>
  <c r="H667"/>
  <c r="J667" s="1"/>
  <c r="H666"/>
  <c r="J666" s="1"/>
  <c r="H665"/>
  <c r="J665" s="1"/>
  <c r="H664"/>
  <c r="J664" s="1"/>
  <c r="H663"/>
  <c r="J663" s="1"/>
  <c r="H662"/>
  <c r="J662" s="1"/>
  <c r="H661"/>
  <c r="J661" s="1"/>
  <c r="H660"/>
  <c r="J660" s="1"/>
  <c r="H659"/>
  <c r="J659" s="1"/>
  <c r="H658"/>
  <c r="J658" s="1"/>
  <c r="H657"/>
  <c r="J657" s="1"/>
  <c r="H656"/>
  <c r="J656" s="1"/>
  <c r="H655"/>
  <c r="J655" s="1"/>
  <c r="H654"/>
  <c r="J654" s="1"/>
  <c r="H653"/>
  <c r="J653" s="1"/>
  <c r="H652"/>
  <c r="J652" s="1"/>
  <c r="H651"/>
  <c r="J651" s="1"/>
  <c r="H650"/>
  <c r="J650" s="1"/>
  <c r="H649"/>
  <c r="J649" s="1"/>
  <c r="H648"/>
  <c r="J648" s="1"/>
  <c r="H647"/>
  <c r="J647" s="1"/>
  <c r="H646"/>
  <c r="J646" s="1"/>
  <c r="H645"/>
  <c r="J645" s="1"/>
  <c r="H644"/>
  <c r="J644" s="1"/>
  <c r="H643"/>
  <c r="J643" s="1"/>
  <c r="H642"/>
  <c r="J642" s="1"/>
  <c r="H641"/>
  <c r="J641" s="1"/>
  <c r="H640"/>
  <c r="J640" s="1"/>
  <c r="H639"/>
  <c r="J639" s="1"/>
  <c r="H638"/>
  <c r="J638" s="1"/>
  <c r="H637"/>
  <c r="J637" s="1"/>
  <c r="H636"/>
  <c r="J636" s="1"/>
  <c r="H635"/>
  <c r="J635" s="1"/>
  <c r="H634"/>
  <c r="J634" s="1"/>
  <c r="H633"/>
  <c r="J633" s="1"/>
  <c r="H632"/>
  <c r="J632" s="1"/>
  <c r="H631"/>
  <c r="J631" s="1"/>
  <c r="H630"/>
  <c r="J630" s="1"/>
  <c r="H629"/>
  <c r="J629" s="1"/>
  <c r="H628"/>
  <c r="J628" s="1"/>
  <c r="H627"/>
  <c r="J627" s="1"/>
  <c r="H626"/>
  <c r="J626" s="1"/>
  <c r="H625"/>
  <c r="J625" s="1"/>
  <c r="H624"/>
  <c r="J624" s="1"/>
  <c r="H623"/>
  <c r="J623" s="1"/>
  <c r="H622"/>
  <c r="J622" s="1"/>
  <c r="H621"/>
  <c r="J621" s="1"/>
  <c r="H620"/>
  <c r="J620" s="1"/>
  <c r="H619"/>
  <c r="J619" s="1"/>
  <c r="H618"/>
  <c r="H614"/>
  <c r="J614" s="1"/>
  <c r="H613"/>
  <c r="J613" s="1"/>
  <c r="H612"/>
  <c r="J612" s="1"/>
  <c r="H611"/>
  <c r="J611" s="1"/>
  <c r="H610"/>
  <c r="J610" s="1"/>
  <c r="H609"/>
  <c r="J609" s="1"/>
  <c r="H608"/>
  <c r="J608" s="1"/>
  <c r="H607"/>
  <c r="J607" s="1"/>
  <c r="H606"/>
  <c r="J606" s="1"/>
  <c r="H605"/>
  <c r="J605" s="1"/>
  <c r="H604"/>
  <c r="J604" s="1"/>
  <c r="H603"/>
  <c r="J603" s="1"/>
  <c r="H602"/>
  <c r="H598"/>
  <c r="J598" s="1"/>
  <c r="H597"/>
  <c r="J597" s="1"/>
  <c r="H596"/>
  <c r="J596" s="1"/>
  <c r="H595"/>
  <c r="J595" s="1"/>
  <c r="H594"/>
  <c r="J594" s="1"/>
  <c r="H593"/>
  <c r="J593" s="1"/>
  <c r="H592"/>
  <c r="J592" s="1"/>
  <c r="H591"/>
  <c r="J591" s="1"/>
  <c r="H590"/>
  <c r="J590" s="1"/>
  <c r="H589"/>
  <c r="J589" s="1"/>
  <c r="H588"/>
  <c r="J588" s="1"/>
  <c r="H587"/>
  <c r="J587" s="1"/>
  <c r="H586"/>
  <c r="J586" s="1"/>
  <c r="H585"/>
  <c r="J585" s="1"/>
  <c r="H584"/>
  <c r="J584" s="1"/>
  <c r="H583"/>
  <c r="J583" s="1"/>
  <c r="H582"/>
  <c r="J582" s="1"/>
  <c r="H581"/>
  <c r="J581" s="1"/>
  <c r="H580"/>
  <c r="J580" s="1"/>
  <c r="H579"/>
  <c r="J579" s="1"/>
  <c r="H578"/>
  <c r="J578" s="1"/>
  <c r="H577"/>
  <c r="J577" s="1"/>
  <c r="H576"/>
  <c r="J576" s="1"/>
  <c r="H575"/>
  <c r="J575" s="1"/>
  <c r="H574"/>
  <c r="J574" s="1"/>
  <c r="H573"/>
  <c r="J573" s="1"/>
  <c r="H572"/>
  <c r="J572" s="1"/>
  <c r="H571"/>
  <c r="J571" s="1"/>
  <c r="H570"/>
  <c r="J570" s="1"/>
  <c r="H569"/>
  <c r="J569" s="1"/>
  <c r="H568"/>
  <c r="J568" s="1"/>
  <c r="H567"/>
  <c r="J567" s="1"/>
  <c r="H566"/>
  <c r="J566" s="1"/>
  <c r="H565"/>
  <c r="J565" s="1"/>
  <c r="H564"/>
  <c r="J564" s="1"/>
  <c r="H563"/>
  <c r="J563" s="1"/>
  <c r="H562"/>
  <c r="J562" s="1"/>
  <c r="H561"/>
  <c r="J561" s="1"/>
  <c r="H560"/>
  <c r="J560" s="1"/>
  <c r="H559"/>
  <c r="J559" s="1"/>
  <c r="H558"/>
  <c r="J558" s="1"/>
  <c r="H557"/>
  <c r="J557" s="1"/>
  <c r="H556"/>
  <c r="J556" s="1"/>
  <c r="H555"/>
  <c r="J555" s="1"/>
  <c r="H554"/>
  <c r="J554" s="1"/>
  <c r="H553"/>
  <c r="J553" s="1"/>
  <c r="H552"/>
  <c r="J552" s="1"/>
  <c r="H551"/>
  <c r="J551" s="1"/>
  <c r="H550"/>
  <c r="J550" s="1"/>
  <c r="H549"/>
  <c r="J549" s="1"/>
  <c r="H548"/>
  <c r="J548" s="1"/>
  <c r="H547"/>
  <c r="J547" s="1"/>
  <c r="H546"/>
  <c r="J546" s="1"/>
  <c r="H545"/>
  <c r="J545" s="1"/>
  <c r="H544"/>
  <c r="J544" s="1"/>
  <c r="H543"/>
  <c r="J543" s="1"/>
  <c r="H542"/>
  <c r="J542" s="1"/>
  <c r="H541"/>
  <c r="J541" s="1"/>
  <c r="H540"/>
  <c r="J540" s="1"/>
  <c r="H539"/>
  <c r="J539" s="1"/>
  <c r="H538"/>
  <c r="J538" s="1"/>
  <c r="H537"/>
  <c r="J537" s="1"/>
  <c r="H536"/>
  <c r="J536" s="1"/>
  <c r="H535"/>
  <c r="J535" s="1"/>
  <c r="H534"/>
  <c r="J534" s="1"/>
  <c r="H533"/>
  <c r="J533" s="1"/>
  <c r="H532"/>
  <c r="J532" s="1"/>
  <c r="H531"/>
  <c r="J531" s="1"/>
  <c r="H530"/>
  <c r="J530" s="1"/>
  <c r="H529"/>
  <c r="J529" s="1"/>
  <c r="H528"/>
  <c r="J528" s="1"/>
  <c r="H527"/>
  <c r="J527" s="1"/>
  <c r="H526"/>
  <c r="J526" s="1"/>
  <c r="H525"/>
  <c r="J525" s="1"/>
  <c r="H524"/>
  <c r="J524" s="1"/>
  <c r="H523"/>
  <c r="J523" s="1"/>
  <c r="H522"/>
  <c r="J522" s="1"/>
  <c r="H521"/>
  <c r="J521" s="1"/>
  <c r="H520"/>
  <c r="J520" s="1"/>
  <c r="H519"/>
  <c r="J519" s="1"/>
  <c r="H518"/>
  <c r="J518" s="1"/>
  <c r="H517"/>
  <c r="J517" s="1"/>
  <c r="H516"/>
  <c r="J516" s="1"/>
  <c r="H515"/>
  <c r="J515" s="1"/>
  <c r="H514"/>
  <c r="J514" s="1"/>
  <c r="H513"/>
  <c r="J513" s="1"/>
  <c r="H512"/>
  <c r="J512" s="1"/>
  <c r="H511"/>
  <c r="J511" s="1"/>
  <c r="H510"/>
  <c r="J510" s="1"/>
  <c r="H509"/>
  <c r="J509" s="1"/>
  <c r="H508"/>
  <c r="J508" s="1"/>
  <c r="H507"/>
  <c r="J507" s="1"/>
  <c r="H506"/>
  <c r="J506" s="1"/>
  <c r="H505"/>
  <c r="J505" s="1"/>
  <c r="H504"/>
  <c r="J504" s="1"/>
  <c r="H503"/>
  <c r="J503" s="1"/>
  <c r="H502"/>
  <c r="J502" s="1"/>
  <c r="H501"/>
  <c r="J501" s="1"/>
  <c r="H500"/>
  <c r="J500" s="1"/>
  <c r="H499"/>
  <c r="J499" s="1"/>
  <c r="H498"/>
  <c r="J498" s="1"/>
  <c r="H497"/>
  <c r="J497" s="1"/>
  <c r="H496"/>
  <c r="J496" s="1"/>
  <c r="H495"/>
  <c r="J495" s="1"/>
  <c r="H494"/>
  <c r="J494" s="1"/>
  <c r="H493"/>
  <c r="J493" s="1"/>
  <c r="H492"/>
  <c r="J492" s="1"/>
  <c r="H491"/>
  <c r="J491" s="1"/>
  <c r="H490"/>
  <c r="J490" s="1"/>
  <c r="H489"/>
  <c r="J489" s="1"/>
  <c r="H488"/>
  <c r="J488" s="1"/>
  <c r="H487"/>
  <c r="J487" s="1"/>
  <c r="H486"/>
  <c r="J486" s="1"/>
  <c r="H485"/>
  <c r="J485" s="1"/>
  <c r="H484"/>
  <c r="J484" s="1"/>
  <c r="H483"/>
  <c r="J483" s="1"/>
  <c r="H482"/>
  <c r="J482" s="1"/>
  <c r="H481"/>
  <c r="J481" s="1"/>
  <c r="H480"/>
  <c r="J480" s="1"/>
  <c r="H479"/>
  <c r="J479" s="1"/>
  <c r="H478"/>
  <c r="J478" s="1"/>
  <c r="H477"/>
  <c r="J477" s="1"/>
  <c r="H476"/>
  <c r="J476" s="1"/>
  <c r="H475"/>
  <c r="J475" s="1"/>
  <c r="H474"/>
  <c r="J474" s="1"/>
  <c r="H473"/>
  <c r="J473" s="1"/>
  <c r="H472"/>
  <c r="J472" s="1"/>
  <c r="H471"/>
  <c r="J471" s="1"/>
  <c r="H470"/>
  <c r="J470" s="1"/>
  <c r="H469"/>
  <c r="J469" s="1"/>
  <c r="H468"/>
  <c r="J468" s="1"/>
  <c r="H467"/>
  <c r="J467" s="1"/>
  <c r="H466"/>
  <c r="J466" s="1"/>
  <c r="H465"/>
  <c r="J465" s="1"/>
  <c r="H464"/>
  <c r="J464" s="1"/>
  <c r="H463"/>
  <c r="J463" s="1"/>
  <c r="H462"/>
  <c r="J462" s="1"/>
  <c r="H461"/>
  <c r="J461" s="1"/>
  <c r="H460"/>
  <c r="J460" s="1"/>
  <c r="H459"/>
  <c r="J459" s="1"/>
  <c r="H458"/>
  <c r="J458" s="1"/>
  <c r="H457"/>
  <c r="J457" s="1"/>
  <c r="H456"/>
  <c r="J456" s="1"/>
  <c r="H455"/>
  <c r="J455" s="1"/>
  <c r="H454"/>
  <c r="J454" s="1"/>
  <c r="H453"/>
  <c r="J453" s="1"/>
  <c r="H452"/>
  <c r="J452" s="1"/>
  <c r="H451"/>
  <c r="J451" s="1"/>
  <c r="H450"/>
  <c r="J450" s="1"/>
  <c r="H449"/>
  <c r="J449" s="1"/>
  <c r="H448"/>
  <c r="J448" s="1"/>
  <c r="H447"/>
  <c r="J447" s="1"/>
  <c r="H446"/>
  <c r="J446" s="1"/>
  <c r="H445"/>
  <c r="J445" s="1"/>
  <c r="H444"/>
  <c r="J444" s="1"/>
  <c r="H443"/>
  <c r="J443" s="1"/>
  <c r="H442"/>
  <c r="J442" s="1"/>
  <c r="H441"/>
  <c r="J441" s="1"/>
  <c r="H440"/>
  <c r="J440" s="1"/>
  <c r="H439"/>
  <c r="J439" s="1"/>
  <c r="H438"/>
  <c r="J438" s="1"/>
  <c r="H437"/>
  <c r="J437" s="1"/>
  <c r="H436"/>
  <c r="J436" s="1"/>
  <c r="H435"/>
  <c r="J435" s="1"/>
  <c r="H434"/>
  <c r="J434" s="1"/>
  <c r="H433"/>
  <c r="J433" s="1"/>
  <c r="H432"/>
  <c r="J432" s="1"/>
  <c r="H431"/>
  <c r="J431" s="1"/>
  <c r="H430"/>
  <c r="J430" s="1"/>
  <c r="H429"/>
  <c r="J429" s="1"/>
  <c r="H428"/>
  <c r="J428" s="1"/>
  <c r="H427"/>
  <c r="J427" s="1"/>
  <c r="H426"/>
  <c r="J426" s="1"/>
  <c r="H425"/>
  <c r="J425" s="1"/>
  <c r="H424"/>
  <c r="J424" s="1"/>
  <c r="H423"/>
  <c r="J423" s="1"/>
  <c r="H422"/>
  <c r="J422" s="1"/>
  <c r="H421"/>
  <c r="J421" s="1"/>
  <c r="H420"/>
  <c r="J420" s="1"/>
  <c r="H419"/>
  <c r="J419" s="1"/>
  <c r="H418"/>
  <c r="J418" s="1"/>
  <c r="H417"/>
  <c r="J417" s="1"/>
  <c r="H416"/>
  <c r="J416" s="1"/>
  <c r="H415"/>
  <c r="J415" s="1"/>
  <c r="H414"/>
  <c r="J414" s="1"/>
  <c r="H413"/>
  <c r="J413" s="1"/>
  <c r="H412"/>
  <c r="J412" s="1"/>
  <c r="H411"/>
  <c r="J411" s="1"/>
  <c r="H410"/>
  <c r="J410" s="1"/>
  <c r="H409"/>
  <c r="J409" s="1"/>
  <c r="H408"/>
  <c r="J408" s="1"/>
  <c r="H407"/>
  <c r="J407" s="1"/>
  <c r="H406"/>
  <c r="J406" s="1"/>
  <c r="H405"/>
  <c r="J405" s="1"/>
  <c r="H404"/>
  <c r="J404" s="1"/>
  <c r="H403"/>
  <c r="J403" s="1"/>
  <c r="H402"/>
  <c r="J402" s="1"/>
  <c r="H401"/>
  <c r="J401" s="1"/>
  <c r="H400"/>
  <c r="J400" s="1"/>
  <c r="H399"/>
  <c r="J399" s="1"/>
  <c r="H398"/>
  <c r="J398" s="1"/>
  <c r="H397"/>
  <c r="J397" s="1"/>
  <c r="H396"/>
  <c r="J396" s="1"/>
  <c r="H395"/>
  <c r="J395" s="1"/>
  <c r="H394"/>
  <c r="J394" s="1"/>
  <c r="H393"/>
  <c r="J393" s="1"/>
  <c r="H392"/>
  <c r="J392" s="1"/>
  <c r="H391"/>
  <c r="J391" s="1"/>
  <c r="H390"/>
  <c r="J390" s="1"/>
  <c r="H389"/>
  <c r="J389" s="1"/>
  <c r="H388"/>
  <c r="J388" s="1"/>
  <c r="H387"/>
  <c r="J387" s="1"/>
  <c r="H386"/>
  <c r="J386" s="1"/>
  <c r="H385"/>
  <c r="J385" s="1"/>
  <c r="H384"/>
  <c r="J384" s="1"/>
  <c r="H383"/>
  <c r="J383" s="1"/>
  <c r="H382"/>
  <c r="J382" s="1"/>
  <c r="H381"/>
  <c r="J381" s="1"/>
  <c r="H380"/>
  <c r="J380" s="1"/>
  <c r="H379"/>
  <c r="J379" s="1"/>
  <c r="H378"/>
  <c r="J378" s="1"/>
  <c r="H377"/>
  <c r="J377" s="1"/>
  <c r="H376"/>
  <c r="J376" s="1"/>
  <c r="H375"/>
  <c r="J375" s="1"/>
  <c r="H374"/>
  <c r="J374" s="1"/>
  <c r="H373"/>
  <c r="J373" s="1"/>
  <c r="H372"/>
  <c r="J372" s="1"/>
  <c r="H371"/>
  <c r="J371" s="1"/>
  <c r="H370"/>
  <c r="J370" s="1"/>
  <c r="H369"/>
  <c r="J369" s="1"/>
  <c r="H368"/>
  <c r="J368" s="1"/>
  <c r="H367"/>
  <c r="J367" s="1"/>
  <c r="H366"/>
  <c r="J366" s="1"/>
  <c r="H365"/>
  <c r="J365" s="1"/>
  <c r="H364"/>
  <c r="J364" s="1"/>
  <c r="H363"/>
  <c r="J363" s="1"/>
  <c r="H362"/>
  <c r="J362" s="1"/>
  <c r="H361"/>
  <c r="J361" s="1"/>
  <c r="H360"/>
  <c r="J360" s="1"/>
  <c r="H359"/>
  <c r="J359" s="1"/>
  <c r="H358"/>
  <c r="J358" s="1"/>
  <c r="H357"/>
  <c r="J357" s="1"/>
  <c r="H356"/>
  <c r="J356" s="1"/>
  <c r="H355"/>
  <c r="J355" s="1"/>
  <c r="H354"/>
  <c r="J354" s="1"/>
  <c r="H353"/>
  <c r="J353" s="1"/>
  <c r="H352"/>
  <c r="J352" s="1"/>
  <c r="H351"/>
  <c r="J351" s="1"/>
  <c r="H350"/>
  <c r="J350" s="1"/>
  <c r="H349"/>
  <c r="J349" s="1"/>
  <c r="H348"/>
  <c r="J348" s="1"/>
  <c r="H347"/>
  <c r="J347" s="1"/>
  <c r="H346"/>
  <c r="J346" s="1"/>
  <c r="H345"/>
  <c r="J345" s="1"/>
  <c r="H344"/>
  <c r="J344" s="1"/>
  <c r="H343"/>
  <c r="J343" s="1"/>
  <c r="H338"/>
  <c r="H339" s="1"/>
  <c r="H333"/>
  <c r="H334" s="1"/>
  <c r="H328"/>
  <c r="J328" s="1"/>
  <c r="H327"/>
  <c r="J327" s="1"/>
  <c r="H326"/>
  <c r="J326" s="1"/>
  <c r="H325"/>
  <c r="J325" s="1"/>
  <c r="H324"/>
  <c r="J324" s="1"/>
  <c r="H323"/>
  <c r="J323" s="1"/>
  <c r="H322"/>
  <c r="J322" s="1"/>
  <c r="H321"/>
  <c r="J321" s="1"/>
  <c r="H320"/>
  <c r="J320" s="1"/>
  <c r="H319"/>
  <c r="H314"/>
  <c r="J314" s="1"/>
  <c r="H313"/>
  <c r="J313" s="1"/>
  <c r="H312"/>
  <c r="J312" s="1"/>
  <c r="H311"/>
  <c r="J311" s="1"/>
  <c r="H310"/>
  <c r="J310" s="1"/>
  <c r="H309"/>
  <c r="J309" s="1"/>
  <c r="H308"/>
  <c r="J308" s="1"/>
  <c r="H307"/>
  <c r="J307" s="1"/>
  <c r="H306"/>
  <c r="J306" s="1"/>
  <c r="H305"/>
  <c r="J305" s="1"/>
  <c r="H304"/>
  <c r="J304" s="1"/>
  <c r="H303"/>
  <c r="J303" s="1"/>
  <c r="H302"/>
  <c r="J302" s="1"/>
  <c r="H301"/>
  <c r="J301" s="1"/>
  <c r="H300"/>
  <c r="J300" s="1"/>
  <c r="H299"/>
  <c r="J299" s="1"/>
  <c r="H298"/>
  <c r="J298" s="1"/>
  <c r="H297"/>
  <c r="J297" s="1"/>
  <c r="H296"/>
  <c r="J296" s="1"/>
  <c r="H295"/>
  <c r="J295" s="1"/>
  <c r="H294"/>
  <c r="J294" s="1"/>
  <c r="H293"/>
  <c r="H289"/>
  <c r="J289" s="1"/>
  <c r="H288"/>
  <c r="H284"/>
  <c r="J284" s="1"/>
  <c r="H283"/>
  <c r="J283" s="1"/>
  <c r="H282"/>
  <c r="J282" s="1"/>
  <c r="H281"/>
  <c r="J281" s="1"/>
  <c r="H280"/>
  <c r="J280" s="1"/>
  <c r="H279"/>
  <c r="J279" s="1"/>
  <c r="H278"/>
  <c r="J278" s="1"/>
  <c r="H277"/>
  <c r="J277" s="1"/>
  <c r="H276"/>
  <c r="J276" s="1"/>
  <c r="H275"/>
  <c r="J275" s="1"/>
  <c r="H274"/>
  <c r="J274" s="1"/>
  <c r="H273"/>
  <c r="J273" s="1"/>
  <c r="H272"/>
  <c r="J272" s="1"/>
  <c r="H271"/>
  <c r="J271" s="1"/>
  <c r="H270"/>
  <c r="J270" s="1"/>
  <c r="H269"/>
  <c r="J269" s="1"/>
  <c r="H268"/>
  <c r="J268" s="1"/>
  <c r="H267"/>
  <c r="J267" s="1"/>
  <c r="H266"/>
  <c r="J266" s="1"/>
  <c r="H265"/>
  <c r="J265" s="1"/>
  <c r="H264"/>
  <c r="J264" s="1"/>
  <c r="H263"/>
  <c r="J263" s="1"/>
  <c r="H262"/>
  <c r="J262" s="1"/>
  <c r="H261"/>
  <c r="J261" s="1"/>
  <c r="H260"/>
  <c r="J260" s="1"/>
  <c r="H259"/>
  <c r="J259" s="1"/>
  <c r="H258"/>
  <c r="J258" s="1"/>
  <c r="H257"/>
  <c r="J257" s="1"/>
  <c r="H256"/>
  <c r="J256" s="1"/>
  <c r="H255"/>
  <c r="J255" s="1"/>
  <c r="H254"/>
  <c r="J254" s="1"/>
  <c r="H253"/>
  <c r="H249"/>
  <c r="H250" s="1"/>
  <c r="H245"/>
  <c r="J245" s="1"/>
  <c r="H244"/>
  <c r="J244" s="1"/>
  <c r="H243"/>
  <c r="H239"/>
  <c r="J239" s="1"/>
  <c r="H238"/>
  <c r="J238" s="1"/>
  <c r="H237"/>
  <c r="J237" s="1"/>
  <c r="H236"/>
  <c r="J236" s="1"/>
  <c r="H235"/>
  <c r="J235" s="1"/>
  <c r="H234"/>
  <c r="J234" s="1"/>
  <c r="H233"/>
  <c r="H229"/>
  <c r="H230" s="1"/>
  <c r="H225"/>
  <c r="H226" s="1"/>
  <c r="H221"/>
  <c r="H222" s="1"/>
  <c r="H216"/>
  <c r="J216" s="1"/>
  <c r="H215"/>
  <c r="J215" s="1"/>
  <c r="H214"/>
  <c r="J214" s="1"/>
  <c r="H213"/>
  <c r="J213" s="1"/>
  <c r="H212"/>
  <c r="J212" s="1"/>
  <c r="H211"/>
  <c r="J211" s="1"/>
  <c r="H210"/>
  <c r="J210" s="1"/>
  <c r="H209"/>
  <c r="J209" s="1"/>
  <c r="H208"/>
  <c r="H204"/>
  <c r="J204" s="1"/>
  <c r="H203"/>
  <c r="H198"/>
  <c r="J198" s="1"/>
  <c r="H197"/>
  <c r="J197" s="1"/>
  <c r="H196"/>
  <c r="J196" s="1"/>
  <c r="H195"/>
  <c r="J195" s="1"/>
  <c r="H194"/>
  <c r="J194" s="1"/>
  <c r="H193"/>
  <c r="J193" s="1"/>
  <c r="H192"/>
  <c r="J192" s="1"/>
  <c r="H191"/>
  <c r="J191" s="1"/>
  <c r="H190"/>
  <c r="J190" s="1"/>
  <c r="H189"/>
  <c r="J189" s="1"/>
  <c r="H188"/>
  <c r="J188" s="1"/>
  <c r="H187"/>
  <c r="H182"/>
  <c r="H183" s="1"/>
  <c r="H178"/>
  <c r="J178" s="1"/>
  <c r="H177"/>
  <c r="H171"/>
  <c r="J171" s="1"/>
  <c r="H170"/>
  <c r="J170" s="1"/>
  <c r="H169"/>
  <c r="J169" s="1"/>
  <c r="H168"/>
  <c r="J168" s="1"/>
  <c r="H167"/>
  <c r="J167" s="1"/>
  <c r="H166"/>
  <c r="J166" s="1"/>
  <c r="H165"/>
  <c r="J165" s="1"/>
  <c r="H164"/>
  <c r="J164" s="1"/>
  <c r="H163"/>
  <c r="J163" s="1"/>
  <c r="H162"/>
  <c r="J162" s="1"/>
  <c r="H161"/>
  <c r="J161" s="1"/>
  <c r="H160"/>
  <c r="J160" s="1"/>
  <c r="H159"/>
  <c r="J159" s="1"/>
  <c r="H158"/>
  <c r="J158" s="1"/>
  <c r="H157"/>
  <c r="J157" s="1"/>
  <c r="H156"/>
  <c r="J156" s="1"/>
  <c r="H155"/>
  <c r="J155" s="1"/>
  <c r="H154"/>
  <c r="J154" s="1"/>
  <c r="H153"/>
  <c r="J153" s="1"/>
  <c r="H152"/>
  <c r="J152" s="1"/>
  <c r="H151"/>
  <c r="J151" s="1"/>
  <c r="H150"/>
  <c r="J150" s="1"/>
  <c r="H149"/>
  <c r="J149" s="1"/>
  <c r="H148"/>
  <c r="J148" s="1"/>
  <c r="H147"/>
  <c r="J147" s="1"/>
  <c r="H146"/>
  <c r="J146" s="1"/>
  <c r="H145"/>
  <c r="J145" s="1"/>
  <c r="H144"/>
  <c r="J144" s="1"/>
  <c r="H143"/>
  <c r="J143" s="1"/>
  <c r="H142"/>
  <c r="J142" s="1"/>
  <c r="H141"/>
  <c r="J141" s="1"/>
  <c r="H140"/>
  <c r="J140" s="1"/>
  <c r="H139"/>
  <c r="J139" s="1"/>
  <c r="H138"/>
  <c r="J138" s="1"/>
  <c r="H137"/>
  <c r="J137" s="1"/>
  <c r="H136"/>
  <c r="J136" s="1"/>
  <c r="H135"/>
  <c r="J135" s="1"/>
  <c r="H134"/>
  <c r="J134" s="1"/>
  <c r="H133"/>
  <c r="J133" s="1"/>
  <c r="H132"/>
  <c r="J132" s="1"/>
  <c r="H131"/>
  <c r="J131" s="1"/>
  <c r="H130"/>
  <c r="J130" s="1"/>
  <c r="H129"/>
  <c r="J129" s="1"/>
  <c r="H128"/>
  <c r="J128" s="1"/>
  <c r="H127"/>
  <c r="J127" s="1"/>
  <c r="H126"/>
  <c r="J126" s="1"/>
  <c r="H125"/>
  <c r="J125" s="1"/>
  <c r="H124"/>
  <c r="J124" s="1"/>
  <c r="H123"/>
  <c r="J123" s="1"/>
  <c r="H122"/>
  <c r="J122" s="1"/>
  <c r="H121"/>
  <c r="J121" s="1"/>
  <c r="H120"/>
  <c r="J120" s="1"/>
  <c r="H119"/>
  <c r="J119" s="1"/>
  <c r="H118"/>
  <c r="J118" s="1"/>
  <c r="H117"/>
  <c r="J117" s="1"/>
  <c r="H116"/>
  <c r="J116" s="1"/>
  <c r="H115"/>
  <c r="J115" s="1"/>
  <c r="H114"/>
  <c r="J114" s="1"/>
  <c r="H113"/>
  <c r="J113" s="1"/>
  <c r="H112"/>
  <c r="J112" s="1"/>
  <c r="H111"/>
  <c r="J111" s="1"/>
  <c r="H110"/>
  <c r="J110" s="1"/>
  <c r="H109"/>
  <c r="J109" s="1"/>
  <c r="H108"/>
  <c r="J108" s="1"/>
  <c r="H107"/>
  <c r="J107" s="1"/>
  <c r="H106"/>
  <c r="J106" s="1"/>
  <c r="H105"/>
  <c r="J105" s="1"/>
  <c r="H104"/>
  <c r="J104" s="1"/>
  <c r="H103"/>
  <c r="J103" s="1"/>
  <c r="H102"/>
  <c r="J102" s="1"/>
  <c r="H101"/>
  <c r="J101" s="1"/>
  <c r="H100"/>
  <c r="J100" s="1"/>
  <c r="H99"/>
  <c r="J99" s="1"/>
  <c r="H98"/>
  <c r="J98" s="1"/>
  <c r="H97"/>
  <c r="J97" s="1"/>
  <c r="H96"/>
  <c r="J96" s="1"/>
  <c r="H95"/>
  <c r="J95" s="1"/>
  <c r="H94"/>
  <c r="J94" s="1"/>
  <c r="H93"/>
  <c r="J93" s="1"/>
  <c r="H92"/>
  <c r="J92" s="1"/>
  <c r="H91"/>
  <c r="J91" s="1"/>
  <c r="H90"/>
  <c r="J90" s="1"/>
  <c r="H89"/>
  <c r="J89" s="1"/>
  <c r="H88"/>
  <c r="J88" s="1"/>
  <c r="H87"/>
  <c r="J87" s="1"/>
  <c r="H86"/>
  <c r="J86" s="1"/>
  <c r="H85"/>
  <c r="J85" s="1"/>
  <c r="H84"/>
  <c r="J84" s="1"/>
  <c r="H83"/>
  <c r="J83" s="1"/>
  <c r="H82"/>
  <c r="J82" s="1"/>
  <c r="H81"/>
  <c r="J81" s="1"/>
  <c r="H80"/>
  <c r="J80" s="1"/>
  <c r="H79"/>
  <c r="J79" s="1"/>
  <c r="H78"/>
  <c r="J78" s="1"/>
  <c r="H77"/>
  <c r="J77" s="1"/>
  <c r="H76"/>
  <c r="J76" s="1"/>
  <c r="H75"/>
  <c r="J75" s="1"/>
  <c r="H74"/>
  <c r="J74" s="1"/>
  <c r="H73"/>
  <c r="J73" s="1"/>
  <c r="H72"/>
  <c r="J72" s="1"/>
  <c r="H71"/>
  <c r="J71" s="1"/>
  <c r="H70"/>
  <c r="J70" s="1"/>
  <c r="H69"/>
  <c r="J69" s="1"/>
  <c r="H68"/>
  <c r="J68" s="1"/>
  <c r="H67"/>
  <c r="J67" s="1"/>
  <c r="H66"/>
  <c r="J66" s="1"/>
  <c r="H65"/>
  <c r="J65" s="1"/>
  <c r="H64"/>
  <c r="J64" s="1"/>
  <c r="H63"/>
  <c r="J63" s="1"/>
  <c r="H62"/>
  <c r="J62" s="1"/>
  <c r="H61"/>
  <c r="J61" s="1"/>
  <c r="H60"/>
  <c r="J60" s="1"/>
  <c r="H59"/>
  <c r="J59" s="1"/>
  <c r="H58"/>
  <c r="J58" s="1"/>
  <c r="H57"/>
  <c r="J57" s="1"/>
  <c r="H56"/>
  <c r="J56" s="1"/>
  <c r="H55"/>
  <c r="J55" s="1"/>
  <c r="H54"/>
  <c r="J54" s="1"/>
  <c r="H53"/>
  <c r="J53" s="1"/>
  <c r="H52"/>
  <c r="J52" s="1"/>
  <c r="H51"/>
  <c r="J51" s="1"/>
  <c r="H50"/>
  <c r="J50" s="1"/>
  <c r="H49"/>
  <c r="J49" s="1"/>
  <c r="H48"/>
  <c r="J48" s="1"/>
  <c r="H47"/>
  <c r="J47" s="1"/>
  <c r="H46"/>
  <c r="J46" s="1"/>
  <c r="H45"/>
  <c r="J45" s="1"/>
  <c r="H44"/>
  <c r="J44" s="1"/>
  <c r="H43"/>
  <c r="H39"/>
  <c r="J39" s="1"/>
  <c r="J40" s="1"/>
  <c r="H35"/>
  <c r="J35" s="1"/>
  <c r="H34"/>
  <c r="J34" s="1"/>
  <c r="H33"/>
  <c r="J33" s="1"/>
  <c r="H32"/>
  <c r="J32" s="1"/>
  <c r="H31"/>
  <c r="J31" s="1"/>
  <c r="H30"/>
  <c r="J30" s="1"/>
  <c r="H29"/>
  <c r="J29" s="1"/>
  <c r="H28"/>
  <c r="J28" s="1"/>
  <c r="H27"/>
  <c r="H22"/>
  <c r="J22" s="1"/>
  <c r="H21"/>
  <c r="J21" s="1"/>
  <c r="H20"/>
  <c r="J20" s="1"/>
  <c r="H19"/>
  <c r="J19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H851" l="1"/>
  <c r="H875"/>
  <c r="J599"/>
  <c r="H918"/>
  <c r="H36"/>
  <c r="H199"/>
  <c r="H205"/>
  <c r="H217"/>
  <c r="J221"/>
  <c r="J222" s="1"/>
  <c r="H246"/>
  <c r="H832"/>
  <c r="H806"/>
  <c r="H704"/>
  <c r="H172"/>
  <c r="J27"/>
  <c r="H179"/>
  <c r="H240"/>
  <c r="J243"/>
  <c r="J246" s="1"/>
  <c r="H285"/>
  <c r="H290"/>
  <c r="H315"/>
  <c r="H329"/>
  <c r="H615"/>
  <c r="J618"/>
  <c r="J704" s="1"/>
  <c r="J796"/>
  <c r="J806" s="1"/>
  <c r="J827"/>
  <c r="J832" s="1"/>
  <c r="H844"/>
  <c r="H864"/>
  <c r="J867"/>
  <c r="J875" s="1"/>
  <c r="H886"/>
  <c r="H891"/>
  <c r="H896"/>
  <c r="H905"/>
  <c r="H913"/>
  <c r="J36"/>
  <c r="H23"/>
  <c r="J43"/>
  <c r="J172" s="1"/>
  <c r="J182"/>
  <c r="J183" s="1"/>
  <c r="J203"/>
  <c r="J205" s="1"/>
  <c r="J229"/>
  <c r="J230" s="1"/>
  <c r="J253"/>
  <c r="J285" s="1"/>
  <c r="J293"/>
  <c r="J315" s="1"/>
  <c r="J333"/>
  <c r="J334" s="1"/>
  <c r="H599"/>
  <c r="H792"/>
  <c r="H823"/>
  <c r="H838"/>
  <c r="J841"/>
  <c r="J844" s="1"/>
  <c r="J854"/>
  <c r="J855" s="1"/>
  <c r="J882"/>
  <c r="J886" s="1"/>
  <c r="J894"/>
  <c r="J896" s="1"/>
  <c r="J908"/>
  <c r="J913" s="1"/>
  <c r="J5"/>
  <c r="J23" s="1"/>
  <c r="H40"/>
  <c r="J177"/>
  <c r="J179" s="1"/>
  <c r="J187"/>
  <c r="J199" s="1"/>
  <c r="J208"/>
  <c r="J217" s="1"/>
  <c r="J225"/>
  <c r="J226" s="1"/>
  <c r="J233"/>
  <c r="J240" s="1"/>
  <c r="J249"/>
  <c r="J250" s="1"/>
  <c r="J288"/>
  <c r="J290" s="1"/>
  <c r="J319"/>
  <c r="J329" s="1"/>
  <c r="J338"/>
  <c r="J339" s="1"/>
  <c r="J602"/>
  <c r="J615" s="1"/>
  <c r="J708"/>
  <c r="J792" s="1"/>
  <c r="J809"/>
  <c r="J823" s="1"/>
  <c r="J835"/>
  <c r="J838" s="1"/>
  <c r="J847"/>
  <c r="J851" s="1"/>
  <c r="J859"/>
  <c r="J864" s="1"/>
  <c r="J878"/>
  <c r="J879" s="1"/>
  <c r="J889"/>
  <c r="J891" s="1"/>
  <c r="J899"/>
  <c r="J905" s="1"/>
  <c r="J916"/>
  <c r="J918" s="1"/>
</calcChain>
</file>

<file path=xl/sharedStrings.xml><?xml version="1.0" encoding="utf-8"?>
<sst xmlns="http://schemas.openxmlformats.org/spreadsheetml/2006/main" count="2871" uniqueCount="1116">
  <si>
    <t>Pakiet Nr 1: Płyny infuzyjne w butelkach polietylenowych</t>
  </si>
  <si>
    <t>L.p.</t>
  </si>
  <si>
    <t>Nazwa</t>
  </si>
  <si>
    <t>Nazwa handlowa</t>
  </si>
  <si>
    <t>Producent</t>
  </si>
  <si>
    <t>J.m.</t>
  </si>
  <si>
    <t>Ilość</t>
  </si>
  <si>
    <t>Cena
bez VAT</t>
  </si>
  <si>
    <t>Wartość   
bez VAT</t>
  </si>
  <si>
    <t>VAT
w%</t>
  </si>
  <si>
    <t>Wartość
z VAT</t>
  </si>
  <si>
    <t>1.</t>
  </si>
  <si>
    <t>Aqua pro inj.a 100ml *</t>
  </si>
  <si>
    <t>fl</t>
  </si>
  <si>
    <t>2.</t>
  </si>
  <si>
    <t>Aqua pro inj.a 500ml *</t>
  </si>
  <si>
    <t>3.</t>
  </si>
  <si>
    <t>Glucosum 10% 500ml *</t>
  </si>
  <si>
    <t>4.</t>
  </si>
  <si>
    <t>Glucosum 5% 1000ml *</t>
  </si>
  <si>
    <t>5.</t>
  </si>
  <si>
    <t>Glucosum 5% 500ml *</t>
  </si>
  <si>
    <t>6.</t>
  </si>
  <si>
    <t>Glucosum 5% 250ml *</t>
  </si>
  <si>
    <t>7.</t>
  </si>
  <si>
    <t>Natrium chloratum 0,9% 1000ml *</t>
  </si>
  <si>
    <t>8.</t>
  </si>
  <si>
    <t>Natrium chloratum 0,9% 500ml *</t>
  </si>
  <si>
    <t>9.</t>
  </si>
  <si>
    <t>Natrium chloratum 0,9% 250ml *</t>
  </si>
  <si>
    <t>10.</t>
  </si>
  <si>
    <t>Natrium chloratum 0.9% 100ml *</t>
  </si>
  <si>
    <t>11.</t>
  </si>
  <si>
    <t>Płyn wieloelektrolitowy 250ml *</t>
  </si>
  <si>
    <t>12.</t>
  </si>
  <si>
    <t>Płyn wieloelektrolitowy 500ml *</t>
  </si>
  <si>
    <t>13.</t>
  </si>
  <si>
    <t>Płyn wieloelektrolitowy 1000ml *</t>
  </si>
  <si>
    <t>14.</t>
  </si>
  <si>
    <t>Roztwór hydroksyetyloskrobi 130/04 6% 250ml</t>
  </si>
  <si>
    <t>15.</t>
  </si>
  <si>
    <t>Roztwór hydroksyetyloskrobi 130/04 6% 500ml</t>
  </si>
  <si>
    <t>16.</t>
  </si>
  <si>
    <t>Roztwór Ringera 500ml *</t>
  </si>
  <si>
    <t>17.</t>
  </si>
  <si>
    <t>Roztwór Ringera 1000ml *</t>
  </si>
  <si>
    <t>18.</t>
  </si>
  <si>
    <t>Aplikator do pobierania płynów z butelek z filtrem antybakteryjnym 0,45µm, posiadający wewnątrz konstrukcyjnie zintegrowaną z aplikatorem zastawkę zwrotną, zabezpieczającą przed wypływem płynu po odłączeniu strzykawki aspiracyjnej, a także osłonkę portu do pobrań o konstrukcji zabezpieczającej cały port przed przypadkową kontaminacją poprzez brak bezpośredniego kontaktu z otoczeniem zewnętrznym</t>
  </si>
  <si>
    <t>szt</t>
  </si>
  <si>
    <t>Wartość ogółem =</t>
  </si>
  <si>
    <t xml:space="preserve"> * - Wymagane są płyny w butelkach polietylenowych z podwójnymi portami jednakowej wielkości  </t>
  </si>
  <si>
    <t xml:space="preserve">Pakiet Nr 2: Płyny infuzyjne </t>
  </si>
  <si>
    <t>Aqua pro inj. 250ml</t>
  </si>
  <si>
    <t>Glucosum + Natrium chloratum 1:1 250ml</t>
  </si>
  <si>
    <t>Glucosum + Natrium chloratum 2:1 250ml</t>
  </si>
  <si>
    <t>Glucosum + Natrium chloratum 2:1 500ml</t>
  </si>
  <si>
    <t>Glucosum 10% 100ml</t>
  </si>
  <si>
    <t xml:space="preserve">Mannitol 20% 250ml </t>
  </si>
  <si>
    <t xml:space="preserve">Mannitol 20% 100ml </t>
  </si>
  <si>
    <t xml:space="preserve">Płyn wieloelektrolitowy 500ml </t>
  </si>
  <si>
    <t>Natrium chloratum 0,9% 3000ml w worku PP (do irygacji)</t>
  </si>
  <si>
    <t xml:space="preserve">Pakiet Nr 3: Woda do przemywań </t>
  </si>
  <si>
    <t xml:space="preserve">Jałowa woda do przepłukiwania o poj. 1L otwierana za pomocą nakrętki </t>
  </si>
  <si>
    <t>Pakiet Nr 4: Injekcje dożylne i domięśniowe</t>
  </si>
  <si>
    <t>Alteptaza 50mg x 1fiol. liof + rozp.</t>
  </si>
  <si>
    <t>op</t>
  </si>
  <si>
    <t>Amikacyna 0,25g/ 2ml</t>
  </si>
  <si>
    <t>amp</t>
  </si>
  <si>
    <t>Amikacyna 0,5g/ 2ml</t>
  </si>
  <si>
    <t>Amikacyna 1,0 g/ 4ml</t>
  </si>
  <si>
    <t>Anatoksyna tężcowa 0,5ml x 1amp.</t>
  </si>
  <si>
    <t>Antytoksyna jadu żmiji 500j.a/ 5ml x 1amp</t>
  </si>
  <si>
    <t>Anazolina 0,1 / 2ml x 10amp</t>
  </si>
  <si>
    <t>Betametazon 4mg x 1 amp</t>
  </si>
  <si>
    <t>Betametazon prolong. x 5 fiol. 7mg</t>
  </si>
  <si>
    <t>Cefepime 2g -fiol</t>
  </si>
  <si>
    <t>fiol</t>
  </si>
  <si>
    <t>Chloropromazyna 25mg x 5ml x 5amp i.m.</t>
  </si>
  <si>
    <t>Chlorpromazyna 50mg x 10amp i.v.</t>
  </si>
  <si>
    <t>Chlorsuccillinum 200mg x 10 fiol</t>
  </si>
  <si>
    <t>Cyjanokobalamina 1000 gama x 5amp</t>
  </si>
  <si>
    <t>Dalteparyna 5000 j.m. x 10amp</t>
  </si>
  <si>
    <t>Dalteparyna 7500 j.m. x 10amp</t>
  </si>
  <si>
    <t>Deksametazon 4mg.1ml x 10 amp</t>
  </si>
  <si>
    <t>Deksametazon 8mg 2ml. x 10amp</t>
  </si>
  <si>
    <t>19.</t>
  </si>
  <si>
    <t>Digitoksyna 05mg/2ml x 5amp.</t>
  </si>
  <si>
    <t>20.</t>
  </si>
  <si>
    <t>Diklofenak 75mg/3ml x 5amp</t>
  </si>
  <si>
    <t>21.</t>
  </si>
  <si>
    <t>Doksycyklina 100mg 5ml</t>
  </si>
  <si>
    <t>22.</t>
  </si>
  <si>
    <t>Efedryna 25mg 1ml x 10amp</t>
  </si>
  <si>
    <t>23.</t>
  </si>
  <si>
    <t>Epinefryna amp. 1mg/1ml. x 10 amp.</t>
  </si>
  <si>
    <t>24.</t>
  </si>
  <si>
    <t>Eptacog Alfa 2mg x 1 amp + rozp</t>
  </si>
  <si>
    <t>25.</t>
  </si>
  <si>
    <t>Eptacog Alfa 1mg x 1 amp + rozp</t>
  </si>
  <si>
    <t>26.</t>
  </si>
  <si>
    <t>Etomidate 2mg/1ml amp 10ml- emulsja do wstrzyknięć iv. x 1 szt</t>
  </si>
  <si>
    <t>27.</t>
  </si>
  <si>
    <t>Fenytoina 250mg/ 5ml x 5amp</t>
  </si>
  <si>
    <t>28.</t>
  </si>
  <si>
    <t>Fitomenadion 10mg x 10amp.</t>
  </si>
  <si>
    <t>29.</t>
  </si>
  <si>
    <t xml:space="preserve">Flukonazol roztwór do infuzji dożylnych 2mg/ml,
1 butelka 100ml </t>
  </si>
  <si>
    <t>op.</t>
  </si>
  <si>
    <t>30.</t>
  </si>
  <si>
    <t xml:space="preserve">Flumazenil 0,5mg/5 ml x 5amp </t>
  </si>
  <si>
    <t>31.</t>
  </si>
  <si>
    <t>Gentamycyna 80 mg. i.v. x 10amp</t>
  </si>
  <si>
    <t>32.</t>
  </si>
  <si>
    <t>Glukagon 1mg (fiolka+rozpuszczalnik )</t>
  </si>
  <si>
    <t>33.</t>
  </si>
  <si>
    <t>Glukonolaktobian wapniowy 10% a' 10ml x 50 szt.</t>
  </si>
  <si>
    <t>34.</t>
  </si>
  <si>
    <t>Haloperidol 5mg x 10amp</t>
  </si>
  <si>
    <t>35.</t>
  </si>
  <si>
    <t>Hydrokortyzon 25 mg x 5 amp.</t>
  </si>
  <si>
    <t>36.</t>
  </si>
  <si>
    <t>Hydrokortyzon 100 mg x 5 amp.</t>
  </si>
  <si>
    <t>37.</t>
  </si>
  <si>
    <t>Hydroksyzyna 0,5 mg/1 ml x 5 amp. a 2ml</t>
  </si>
  <si>
    <t>38.</t>
  </si>
  <si>
    <t>Immunoglobulina ludzka HBs inj. 200jm/2ml x 1amp/fiol</t>
  </si>
  <si>
    <t>39.</t>
  </si>
  <si>
    <t>Kareonian potasowy 200mg/10ml x 10 amp</t>
  </si>
  <si>
    <t>40.</t>
  </si>
  <si>
    <t>Klarytromycyna 0,5g - fiol.</t>
  </si>
  <si>
    <t>41.</t>
  </si>
  <si>
    <t>Klemastyna 2mg/2ml x 10amp.</t>
  </si>
  <si>
    <t>42.</t>
  </si>
  <si>
    <t>Klindamycyna 600mg/4ml x 5 fiolek.</t>
  </si>
  <si>
    <t>43.</t>
  </si>
  <si>
    <t>Klonazepam 1mg/1ml x 10amp.</t>
  </si>
  <si>
    <t>44.</t>
  </si>
  <si>
    <t>Kolistyna 1 000 000jm x 20 fiol</t>
  </si>
  <si>
    <t>45.</t>
  </si>
  <si>
    <t>Kotrimoksazol 480mg 5ml x 10amp.</t>
  </si>
  <si>
    <t>46.</t>
  </si>
  <si>
    <t>Levofloksacyna 5mg/1ml r-ór do infuzji a 100 ml</t>
  </si>
  <si>
    <t>47.</t>
  </si>
  <si>
    <t>Meropenem 0,5g x 1 fiol</t>
  </si>
  <si>
    <t>48.</t>
  </si>
  <si>
    <t>Meropenem 1,0 g x 1 fiol</t>
  </si>
  <si>
    <t>49.</t>
  </si>
  <si>
    <t>Metoprolol 5mg/5ml x 5amp</t>
  </si>
  <si>
    <t>50.</t>
  </si>
  <si>
    <t xml:space="preserve">Metyloprednizolon 1.0 </t>
  </si>
  <si>
    <t>51.</t>
  </si>
  <si>
    <t>Metyloprednizolon 40mg.( dostawowy)</t>
  </si>
  <si>
    <t>fiol.</t>
  </si>
  <si>
    <t>52.</t>
  </si>
  <si>
    <t>Nitrogliceryna 10mg/10ml</t>
  </si>
  <si>
    <t>53.</t>
  </si>
  <si>
    <t>Papaweryna x 10amp.</t>
  </si>
  <si>
    <t>54.</t>
  </si>
  <si>
    <t>Pirydoksyna 25mg/1ml - amp 2ml x 5 amp.</t>
  </si>
  <si>
    <t>55.</t>
  </si>
  <si>
    <t>Propranolol 1mg x 10 amp</t>
  </si>
  <si>
    <t>56.</t>
  </si>
  <si>
    <t>Salbutamol 0,5mg/1ml x10amp</t>
  </si>
  <si>
    <t>57.</t>
  </si>
  <si>
    <t>Szczepionka przeciw wzw typu B dla dorosłych x 1fiol./amp</t>
  </si>
  <si>
    <t>58.</t>
  </si>
  <si>
    <t>Teofylina 20mg/ml x 5 amp *10ml.</t>
  </si>
  <si>
    <t>59.</t>
  </si>
  <si>
    <t>Terlipresyna 1mg/ 8,5ml  x 5amp</t>
  </si>
  <si>
    <t>60.</t>
  </si>
  <si>
    <t>Thiamina 50mg/1ml x 10 amp.</t>
  </si>
  <si>
    <t>61.</t>
  </si>
  <si>
    <t>Torasemid 20mg / 4ml x 5amp.</t>
  </si>
  <si>
    <t>62.</t>
  </si>
  <si>
    <t>Tramadol 100mg x 5amp.</t>
  </si>
  <si>
    <t>63.</t>
  </si>
  <si>
    <t>Tramadol 50mg x 5amp</t>
  </si>
  <si>
    <t>64.</t>
  </si>
  <si>
    <t>Zestaw witamin z grupy B: B1-100mg, B6-100mg, B12-1mg, z dodatkiem lidokainy 20mg amp 2ml x 5 szt</t>
  </si>
  <si>
    <t>65.</t>
  </si>
  <si>
    <t>Acyklovir 0,250 x 5 fiol</t>
  </si>
  <si>
    <t>66.</t>
  </si>
  <si>
    <t>Atropina inj.0,5mg x 10 amp.</t>
  </si>
  <si>
    <t>67.</t>
  </si>
  <si>
    <t>Atropina inj.1mg x 10 amp.</t>
  </si>
  <si>
    <t>68.</t>
  </si>
  <si>
    <t>Cyprofloksacyna 100mg 10ml x 10amp/fiol.</t>
  </si>
  <si>
    <t>69.</t>
  </si>
  <si>
    <t>Bupiwakaina 5mg/1ml amp 4ml x 5szt z wodorotlenkiem sodu 2M o pH 5,4-5,06;czas rozpoczęcia działania 5-8 min</t>
  </si>
  <si>
    <t>70.</t>
  </si>
  <si>
    <t>Bupiwakaina 5mg/1ml amp 4ml x 5szt z wodorotlenkiem sodu 2M o pH 5,4-5,06;czas rozpoczęcia działania 5-8 min - wymagane jest, żeby każda ampułka pakowana była w sterylnym blistrze</t>
  </si>
  <si>
    <t>71.</t>
  </si>
  <si>
    <t>Bupiwakaina 5mg/1ml fiol 20ml x 5szt z buforem zapewniającym pH 4-6,4</t>
  </si>
  <si>
    <t>72.</t>
  </si>
  <si>
    <t>Butylskopolamina inj. 20mg/1ml  x 10 amp.</t>
  </si>
  <si>
    <t>73.</t>
  </si>
  <si>
    <t>Chlorek potasowy 15% 10ml x 50amp.</t>
  </si>
  <si>
    <t>74.</t>
  </si>
  <si>
    <t>Chlorek potasowy 15% 20ml x 10amp/fiol</t>
  </si>
  <si>
    <t>75.</t>
  </si>
  <si>
    <t>Chlorek sodu 0,9% 10ml x 100 amp plast.</t>
  </si>
  <si>
    <t>76.</t>
  </si>
  <si>
    <t>Chlorek sodu 10% x 10ml</t>
  </si>
  <si>
    <t>77.</t>
  </si>
  <si>
    <t>Chlorek wapniowy 10% inj. 0,1g/1ml a' 10mlx10amp.</t>
  </si>
  <si>
    <t>78.</t>
  </si>
  <si>
    <t>Chlorowodorek propafenonu 3,5 mg/ 1ml amp 20 ml x 5 szt</t>
  </si>
  <si>
    <t>79.</t>
  </si>
  <si>
    <t>Cyprofloksacyna 100mg - wlew dożylny 50ml</t>
  </si>
  <si>
    <t>80.</t>
  </si>
  <si>
    <t>Cyprofloksacyna 200mg - wlew dożylny 100ml</t>
  </si>
  <si>
    <t>81.</t>
  </si>
  <si>
    <t>Cyprofloksacyna 400mg - wlew dożylny 200ml</t>
  </si>
  <si>
    <t>82.</t>
  </si>
  <si>
    <t>Denaweryna-preparat złożony (Spasmalgon) inj.5ml x 10amp.</t>
  </si>
  <si>
    <t>83.</t>
  </si>
  <si>
    <t>Diazepam 5mg/ml a ' 2 ml x 1 amp.</t>
  </si>
  <si>
    <t>84.</t>
  </si>
  <si>
    <t>Dopamina 4% roztwór do infuzji, 200mg/5ml x 10 amp.</t>
  </si>
  <si>
    <t>85.</t>
  </si>
  <si>
    <t>Erytromycyna 300 mg i. v.</t>
  </si>
  <si>
    <t>86.</t>
  </si>
  <si>
    <t>Etamsylam 12,5% 2ml x 50amp.</t>
  </si>
  <si>
    <t>87.</t>
  </si>
  <si>
    <t>Etamsylam 12,5% 2ml x 5amp.</t>
  </si>
  <si>
    <t>88.</t>
  </si>
  <si>
    <t>Furosemid 20mg x 2ml x 50amp.</t>
  </si>
  <si>
    <t>89.</t>
  </si>
  <si>
    <t>Furosemid 20mg x 2ml x 5amp.</t>
  </si>
  <si>
    <t>90.</t>
  </si>
  <si>
    <t>Gąbka kolagenowa z gentamycyną o wym. 10cm x 10cm x 0,5cm - produkt leczniczy</t>
  </si>
  <si>
    <t>91.</t>
  </si>
  <si>
    <t xml:space="preserve">Glukoza 20% x 10ml </t>
  </si>
  <si>
    <t>92.</t>
  </si>
  <si>
    <t xml:space="preserve">Glukoza 40% x 10ml </t>
  </si>
  <si>
    <t>93.</t>
  </si>
  <si>
    <t>Heparyna inj. 5000j/ml a' 5ml x 10 fiolek</t>
  </si>
  <si>
    <t>94.</t>
  </si>
  <si>
    <t xml:space="preserve">Imipenem/ Cilastatyna 0,5 +0,5  i.v. </t>
  </si>
  <si>
    <t>95.</t>
  </si>
  <si>
    <t>Karbetocyna 0,1mg / 1ml x 5 fiol. a 1 ml</t>
  </si>
  <si>
    <t>96.</t>
  </si>
  <si>
    <t>Kwas askorbinowy 0,5 / amp.5 ml.</t>
  </si>
  <si>
    <t>97.</t>
  </si>
  <si>
    <t>Lignocainy chlorowod .inj.  2%  po 20 ml- fiol</t>
  </si>
  <si>
    <t>98.</t>
  </si>
  <si>
    <t>Lignocainy chlorowod. 2% inj. 20 mg/1ml -10 ampułek 2ml</t>
  </si>
  <si>
    <t>99.</t>
  </si>
  <si>
    <t>Metamizol 0,5 g/ 1ml- amp 2ml x 5amp. - wymagana rejestracja do stosowania p/bólowego i p/gorączkowego od 3 miesiąca życia</t>
  </si>
  <si>
    <t>100.</t>
  </si>
  <si>
    <t>Metamizol 0,5 g/ 1ml amp 5ml.x 5amp. - wymagana rejestracja do stosowania p/bólowego i p/gorączkowego od 3 miesiąca życia</t>
  </si>
  <si>
    <t>101.</t>
  </si>
  <si>
    <t>Metoklopramid 0,01g 2ml x 5amp.</t>
  </si>
  <si>
    <t>102.</t>
  </si>
  <si>
    <t>Metronidazol 0,5% 100ml sol. isot.</t>
  </si>
  <si>
    <t>103.</t>
  </si>
  <si>
    <t>Midazolam inj. 15mg/3ml x 5amp - buforowany EDTA gwarantując lepszą stabilność roztworu</t>
  </si>
  <si>
    <t>104.</t>
  </si>
  <si>
    <t>Midazolam inj. 50mg/10ml x 5 amp.- buforowany EDTA gwarantując lepszą stabilność roztworu</t>
  </si>
  <si>
    <t>105.</t>
  </si>
  <si>
    <t>Midazolam inj. 5mg/1ml x 10 amp. - buforowany EDTA gwarantując lepszą stabilność roztworu</t>
  </si>
  <si>
    <t>106.</t>
  </si>
  <si>
    <t>Midazolam inj. 5mg/5ml x 10 amp. - buforowany EDTA gwarantując lepszą stabilność roztworu</t>
  </si>
  <si>
    <t>107.</t>
  </si>
  <si>
    <t>Nalokson inj. 400mcg/1ml x 10 amp.</t>
  </si>
  <si>
    <t>108.</t>
  </si>
  <si>
    <t>Neostygmina 0,5mg 1ml x 1amp</t>
  </si>
  <si>
    <t>amp.</t>
  </si>
  <si>
    <t>109.</t>
  </si>
  <si>
    <t>Norepinefryny winian inj. 1mg/1ml x 10amp.</t>
  </si>
  <si>
    <t>110.</t>
  </si>
  <si>
    <t>Norepinefryny winian inj. 4mg/4ml x 5amp.</t>
  </si>
  <si>
    <t>111.</t>
  </si>
  <si>
    <t>Octan atozybanu 6,75 mg/ 0,9ml x 1 fiol</t>
  </si>
  <si>
    <t>112.</t>
  </si>
  <si>
    <t>Octan atozybanu 37,5 mg/ 5ml x 1 fiol</t>
  </si>
  <si>
    <t>113.</t>
  </si>
  <si>
    <t>Omeprazol roztwór do inf.  40 mg/10 ml x 1 fiolka*</t>
  </si>
  <si>
    <t>114.</t>
  </si>
  <si>
    <t>Ondansetron 4mg/ 2ml x 5amp</t>
  </si>
  <si>
    <t>115.</t>
  </si>
  <si>
    <t>Ondansetron 8mg/ 4ml x 5amp</t>
  </si>
  <si>
    <t>116.</t>
  </si>
  <si>
    <t>Oksytocyna 5J.1ml x 10amp</t>
  </si>
  <si>
    <t>117.</t>
  </si>
  <si>
    <t>Paracetamol 10mg/1ml 50 ml</t>
  </si>
  <si>
    <t>118.</t>
  </si>
  <si>
    <t>Paracetamol 10mg/1ml 100 ml</t>
  </si>
  <si>
    <t>119.</t>
  </si>
  <si>
    <t>Pentoksyfilina 100mg. 5ml x 5amp.</t>
  </si>
  <si>
    <t>120.</t>
  </si>
  <si>
    <t>Pentoksyfilina 300mg. 15ml x 10amp.</t>
  </si>
  <si>
    <t>121.</t>
  </si>
  <si>
    <t>Piperacillina + Tazobaktam 4,5g (4 g + 0,5 g) proszek do sporządzania roztworu do wstrzykiwań lub infuzji x 1 fiolka</t>
  </si>
  <si>
    <t>fiolka</t>
  </si>
  <si>
    <t>122.</t>
  </si>
  <si>
    <t>Piracetam 1g /5ml x 12 amp.</t>
  </si>
  <si>
    <t>123.</t>
  </si>
  <si>
    <t>Piracetam 12g /60ml</t>
  </si>
  <si>
    <t>124.</t>
  </si>
  <si>
    <t>Rokuronium 50mg/5ml x 1 amp</t>
  </si>
  <si>
    <t>125.</t>
  </si>
  <si>
    <t>Siarczan magnezu 2g/10ml x 10amp</t>
  </si>
  <si>
    <t>126.</t>
  </si>
  <si>
    <t>Tietylperazyna 6,5mg/1ml x 5 amp a 1ml</t>
  </si>
  <si>
    <t>127.</t>
  </si>
  <si>
    <t>Urapidil 25mg x 5amp.</t>
  </si>
  <si>
    <t>128.</t>
  </si>
  <si>
    <t>Woda do injekcji 10ml x 100amp. plast.</t>
  </si>
  <si>
    <t>129.</t>
  </si>
  <si>
    <t>Wodorowęglan sodu 8,4% - 20ml x 10 amp</t>
  </si>
  <si>
    <t xml:space="preserve">Poz. 79, 80, 81  - wymagane, żeby w składzie rozpuszczalnika nie była obecna glukoza. </t>
  </si>
  <si>
    <t>Poz. 113 ; rozpuszczalny w roztworze soli fizjologicznej 0,9% NaCl lub jednocześnie w roztworze soli fizjologicznej  0,9% NaCl i glukozy, stabilność otrzymanego roztworu co najmniej 10 godz.</t>
  </si>
  <si>
    <t>Pakiet Nr 5: Albuminy</t>
  </si>
  <si>
    <t>Albumina 20% flakon 100 ml</t>
  </si>
  <si>
    <t>Albumina 20% flakon 50 ml</t>
  </si>
  <si>
    <t>Pakiet Nr 6: Inhibitory pompy protonowej i.v.</t>
  </si>
  <si>
    <t>*  rozpuszczalny w roztworze soli fizjologicznej 0,9% NaCl lub jednocześnie w roztworze soli fizjologicznej  0,9% NaCl i glukozy, stabilność otrzymanego roztworu co najmniej 10 godz.</t>
  </si>
  <si>
    <t>Pakiet Nr 7: Leki narkotyczne różne</t>
  </si>
  <si>
    <t xml:space="preserve">Fentanyl 0,1 mg/ 2ml </t>
  </si>
  <si>
    <t>Fentanyl 0,025 mg/ 1h przezskórny system terapeutyczny x 5 plastrów</t>
  </si>
  <si>
    <t>Fentanyl 0,050 mg/ 1h przezskórny system terapeutyczny x 5 plastrów</t>
  </si>
  <si>
    <t>Ketamina 200mg/ 20ml x 5 fiol.</t>
  </si>
  <si>
    <t>Ketamina 500mg/ 10ml x 5 fiol.</t>
  </si>
  <si>
    <t>Oksykodonu chlorowodorek 10mg/1ml x10 amp</t>
  </si>
  <si>
    <t>Petydyna 50mg/ 1ml</t>
  </si>
  <si>
    <t>Siarczan morfiny 30 mg tabl. o zmodyfikowanym uwalnianiu x 60 szt</t>
  </si>
  <si>
    <t>Siarczan morfiny 10 mg tabl. o zmodyfikowanym uwalnianiu x 60 szt</t>
  </si>
  <si>
    <t>Siarczan morfiny 0,1% amp. 2ml (spinal)</t>
  </si>
  <si>
    <t>Siarczan morfiny 10mg/ 1ml</t>
  </si>
  <si>
    <t xml:space="preserve">Siarczan morfiny 20mg/ 1ml </t>
  </si>
  <si>
    <t>Poz. 2, 3 - wymaga się systemu typu matryca</t>
  </si>
  <si>
    <t>Pakiet Nr 8: Leki narkotyczne i.v.</t>
  </si>
  <si>
    <t>Remifentanyl 1mg proszek do sporządzania roztw.</t>
  </si>
  <si>
    <t>Remifentanyl 2mg proszek do sporządzania roztw.</t>
  </si>
  <si>
    <t>Pakiet Nr 9: Cefalosporyny różne i.v.</t>
  </si>
  <si>
    <t>Ceftazydym 0,5</t>
  </si>
  <si>
    <t>Ceftazydym 1g</t>
  </si>
  <si>
    <t>Ceftazydym 2g</t>
  </si>
  <si>
    <t>Cefazolina 1g</t>
  </si>
  <si>
    <t>Cefuroksym 0.75</t>
  </si>
  <si>
    <t>Cefuroksym 1.5 g</t>
  </si>
  <si>
    <t>Cefotaksym 1g</t>
  </si>
  <si>
    <t>Ceftriakson 1g</t>
  </si>
  <si>
    <t>Ceftriakson 2g</t>
  </si>
  <si>
    <r>
      <t>Poz. 2 i 3: Wymagana jest stabilność roztworu co najmniej 24 h w temp. 2-8</t>
    </r>
    <r>
      <rPr>
        <vertAlign val="superscript"/>
        <sz val="8"/>
        <rFont val="Arial CE"/>
        <charset val="238"/>
      </rPr>
      <t>0</t>
    </r>
    <r>
      <rPr>
        <sz val="8"/>
        <rFont val="Arial CE"/>
        <charset val="238"/>
      </rPr>
      <t>C</t>
    </r>
  </si>
  <si>
    <t>Poz. 5 i 6: Wymagana rejestracja od 1-go dnia życia, fiolka o poj. do 30ml.</t>
  </si>
  <si>
    <t>Pakiet Nr 10: Lek anestezjologiczny A</t>
  </si>
  <si>
    <t>Cisatrakurium 10mg/5ml x 5amp.</t>
  </si>
  <si>
    <t>Pakiet Nr 11: Lek anestezjologiczny B</t>
  </si>
  <si>
    <t>Propofol 10mg/ 1ml - amp/ fiol. 20ml x 5 szt; zawierające w swoim składzie emulsję tłuszczową LCT/MCT</t>
  </si>
  <si>
    <t>Pakiet Nr 12: Koncentrat do sporządzania infuzji</t>
  </si>
  <si>
    <t>Koncentrat do sporządzania roztworu stosowanego dożylnie, jako składnik diety dożylnej i/lub dojelitowej, zawierający w swym składzie związek glutaminy w ilości 200 mg/ 1 ml - flakon o poj. 100 ml</t>
  </si>
  <si>
    <t>Pakiet Nr 13: Penicyliny i ich pochodne i.v.</t>
  </si>
  <si>
    <t>Ampicilina + sulbaktam  1,0g/0,5g x 1 fiolka</t>
  </si>
  <si>
    <t>Ampicilina + sulbaktam  2,0g/1,0g x 1 fiolka</t>
  </si>
  <si>
    <t>Ampicilina 1,0 g x 1 fiolka</t>
  </si>
  <si>
    <t>Kloksacylina 1g x 1 fiol</t>
  </si>
  <si>
    <t>szt.</t>
  </si>
  <si>
    <t>Benzylopenicylina 1 000 000 j. m x 1 fiolka</t>
  </si>
  <si>
    <t>Benzylpenicylina 3 000 000.jm.  x 1 fiolka</t>
  </si>
  <si>
    <t>Benzylpenicylina prokainowa 2 400 000 jm. x 1 fiolka</t>
  </si>
  <si>
    <t>Pakiet Nr 14: Preparaty diagnostyczne</t>
  </si>
  <si>
    <t>Niejonowy środek kontrastowy do badań radiologicznych 
o stężeniu 300mg jodu / 1ml - fiolka o pojemności 50 ml</t>
  </si>
  <si>
    <t>Niejonowy środek kontrastowy do badań radiologicznych 
o stężeniu 300mg jodu / 1ml - fiolka o pojemności 20 ml</t>
  </si>
  <si>
    <t>Niejonowy środek kontrastowy do badań radiologicznych 
o stężeniu 350 - 370 mg jodu / 1ml - fiolka o pojemności 100 ml</t>
  </si>
  <si>
    <t>Pakiet Nr 15: Leki różne A</t>
  </si>
  <si>
    <t>Sugammadeks 100mg / 1 ml amp. a 2ml x 10 szt</t>
  </si>
  <si>
    <t>Pakiet Nr 16: Leki różne B</t>
  </si>
  <si>
    <t>Acetylocysteina roztw. do inf. 100mg/ml a'3ml x 5 amp.</t>
  </si>
  <si>
    <t>Acyklovir 0,500 x 10 fiol</t>
  </si>
  <si>
    <t>Ambroksol 15mg x 5 amp.</t>
  </si>
  <si>
    <t>Amlodypina 5mg x 30 tab</t>
  </si>
  <si>
    <t>Amlodypina 10mg x 30 tabl.</t>
  </si>
  <si>
    <t>Amoksycylina + klawulonian 1.2g s. subst. po rozpuszczeniu wymagana stabilność gotowego roztworu co najmniej 3 godz. w temp. pokojowej.</t>
  </si>
  <si>
    <t>Amoksycyklina 0,5 + kwas klawulonowy 0,125 x 21tab.</t>
  </si>
  <si>
    <t>Amoksycyklina 0,875 + kwas klawulanowy 0,125 x 14 tab.</t>
  </si>
  <si>
    <t>Atrowastatyna 20mg x 30 tabl</t>
  </si>
  <si>
    <t>Atrowastatyna 40mg x 30 tabl</t>
  </si>
  <si>
    <t>Bisoprolol 10mg x 30tab.</t>
  </si>
  <si>
    <t>Bisoprolol 5mg x 30tab.</t>
  </si>
  <si>
    <t>Bisoprolol 2,5mg x 30tab.</t>
  </si>
  <si>
    <t>Dobutamina 250mg x 1 fiolka</t>
  </si>
  <si>
    <t>Ketoprofen 100mg tabl. x 30szt.</t>
  </si>
  <si>
    <t>Ketoprofen 2,5% żel 25mg/g 1 tuba x 50 g</t>
  </si>
  <si>
    <t>Ketoprofen 50mg/ml a' 2 ml x 10 amp.i.v.</t>
  </si>
  <si>
    <t>Klindamycyna 300mg/2ml x 5 ampułek</t>
  </si>
  <si>
    <t xml:space="preserve">Metanosulfonian pefloksacyny r-r do inj.  80mg/ml w przeliczeniu na pefloksacynę (400mg/5ml) a' 5 ml x 10 amp. </t>
  </si>
  <si>
    <t>Octanowinianu glinu 1000mg x 6 tabl.</t>
  </si>
  <si>
    <t>Octanowinianu glinu 10mg/g żel  1 tuba x 75g</t>
  </si>
  <si>
    <t>Pantoprazol 20mg x 28 tabl</t>
  </si>
  <si>
    <t>Pantoprazol 40mg x 28 tabl</t>
  </si>
  <si>
    <t>Pantoprazol 40mg x 1fiol</t>
  </si>
  <si>
    <t>Ranitydyna 50mg/5ml inj. X 5 amp.</t>
  </si>
  <si>
    <t>Teikoplanina 200mg x 1 fiolka+1 fiolka rozp.</t>
  </si>
  <si>
    <t>Teikoplanina 400mg x 1 fiolka+1 fiolka rozp.</t>
  </si>
  <si>
    <t xml:space="preserve">Vankomycna 1g </t>
  </si>
  <si>
    <t>Żelazo Fe (III) inj. i.m. 2ml x 50amp.</t>
  </si>
  <si>
    <t>Żelazo Fe (III) syrop 50mg/5ml 1 flakon x 100 ml</t>
  </si>
  <si>
    <t>Pakiet Nr 17: Leki dożylne</t>
  </si>
  <si>
    <t>Amantadyna 200mg/500ml</t>
  </si>
  <si>
    <t>fl.</t>
  </si>
  <si>
    <t>Ornityny asparaginian r-r do infuzji 500mg/ml a' 10 ml x 10amp.</t>
  </si>
  <si>
    <t>Pakiet Nr 18: Leki różne C</t>
  </si>
  <si>
    <t xml:space="preserve">                         </t>
  </si>
  <si>
    <t>Adenozyna inj. 3mg/ml a' 2ml x 6 amp/fiol.</t>
  </si>
  <si>
    <t>Amiodaronu chlorowodorek  50mg/1ml inj. a' 3ml x 6 amp.</t>
  </si>
  <si>
    <t>Clopidogrel 75 mg tabletki x 28 tabl.</t>
  </si>
  <si>
    <t>Drotaweryny chlorowodorek 80mg tabl. X 20 szt.</t>
  </si>
  <si>
    <t>Drotaweryny chlorowodorek inj. 20mg/1ml a' 2ml x 5 amp.</t>
  </si>
  <si>
    <t>Enoxaparyna 100mg/1ml  x 10 amp-strz.</t>
  </si>
  <si>
    <t>Enoxaparyna 80mg/0,8ml x 10 amp-strz.</t>
  </si>
  <si>
    <t>Enoxaparyna 60mg/0,6ml x 10 amp-strz.</t>
  </si>
  <si>
    <t>Enoxaparyna 40mg/0,4ml x 10 amp-strz.</t>
  </si>
  <si>
    <t>Enoxaparyna 300mg/3ml x 1 fiol + zestaw</t>
  </si>
  <si>
    <t>Kwas traneksamowy 100mg/1ml inj. i.v. a' 5ml x 5 amp.</t>
  </si>
  <si>
    <t>Kwas walproinowy 300 mg x 30 tabl. powl. o przedł. uwalnianiu</t>
  </si>
  <si>
    <t>Kwas walproinowy 500 mg x 30 tabl. powl. o przedł. uwalnianiu</t>
  </si>
  <si>
    <t>Kwas walproinowy inj. 400mg/4ml x 1 amp.( komplet lek + rozpuszczalnik)</t>
  </si>
  <si>
    <t>Ramipril 10mg x 28 tabl.</t>
  </si>
  <si>
    <t>Ramipril 5mg x 28 tabl.</t>
  </si>
  <si>
    <t>Ramipril 2,5mg x 28 tabl.</t>
  </si>
  <si>
    <t xml:space="preserve">Spiramycyna 1,5 mln j. x 16 kaps. </t>
  </si>
  <si>
    <t>Spiramycyna 3 mln x 10 tab.</t>
  </si>
  <si>
    <t>Sulfonian polistyrenu 1,2g jonów wapnia/ 15 g proszek x 300g</t>
  </si>
  <si>
    <t>Poz.10 - zamawiający wymaga w ramach wyceny do 1 fiolki 3ml produktu leczniczego zestawu: 1szt. filtra mikrobiologicznego do aplikacji leku + 10 szt. strzykawek 1ml w kompl. z igłą</t>
  </si>
  <si>
    <t>Pakiet Nr 19: Leki różne D</t>
  </si>
  <si>
    <t>Fondaparynuks 2,5 mg/0,5ml x 10 amp.strz. A 0,5ml</t>
  </si>
  <si>
    <t>Nadroparyna 11400j.m.AXa/0,6ml 10 amp.strz</t>
  </si>
  <si>
    <t>Nadroparyna 15200j.m.AXa/0,8ml 10amp.strz.</t>
  </si>
  <si>
    <t>Nadroparyna 19000j.m.AXa/ 1ml 10amp.strz.</t>
  </si>
  <si>
    <t>Nadroparyna 2850j.m.AXa 0.3ml 10 amp.strz.</t>
  </si>
  <si>
    <t>Nadroparyna 3800j.m.AXa/0,4ml 10 amp.strz.</t>
  </si>
  <si>
    <t>Nadroparyna 5700j.m.AXa/0,6ml 10 amp.strz.</t>
  </si>
  <si>
    <t>Nadroparyna 7600j.m.Axa/0,8ml 10 amp.strz.</t>
  </si>
  <si>
    <t>Nadroparyna 9500j.m.Axa/1ml 10 amp.strz.</t>
  </si>
  <si>
    <t>Nadroparyna 47500j.m. Axa/5ml 10 fiol. + zestaw*</t>
  </si>
  <si>
    <t>Poz. 10 - zamawiający wymaga w ramach wyceny do 1op = 10 fiolek 5ml produktu leczniczego zestawu: 10szt. filtrów mikrobiologicznych do aplikacji leku + 100 szt. strzykawek 1ml w kompl. z igłą</t>
  </si>
  <si>
    <t>Pakiet Nr 20: Anestetyk wziewny A</t>
  </si>
  <si>
    <t>Desfluran płyn 1mg/1ml - flakon 240ml</t>
  </si>
  <si>
    <t>Wymaga się bezpłatnego użyczenia parowników i ich serwis na czas stosowania preparatu, w ilości uzgodnionej z zamawiajacym. Zastrzega się możliwość zamawiania pojedynczych flakonów.</t>
  </si>
  <si>
    <t xml:space="preserve">Pakiet Nr 21: Anestetyk wziewny B </t>
  </si>
  <si>
    <t>Sevofluran płyn 100% -flakon 250ml</t>
  </si>
  <si>
    <t>Wymaga się bezpłatnego użyczenia parowników i ich serwis na czas stosowania preparatu, w ilości uzgodnionej z zamawiajacym. Zastrzega się możliwość zamawiania pojedynczych flakonów, flakon wykonany z tworzywa innego niż szkło.</t>
  </si>
  <si>
    <t>Pakiet Nr 22: Tabletki i odżywki</t>
  </si>
  <si>
    <t>Acenokumarol 1mg x 60 tab.</t>
  </si>
  <si>
    <t>Acenokumarol 4mg x 60 tab.</t>
  </si>
  <si>
    <t>Akarboza 100mg x 30 tabl.</t>
  </si>
  <si>
    <t>Akarboza 50mg x 30 tab.</t>
  </si>
  <si>
    <t>Alfakalcydol 250mcg x 100 kaps</t>
  </si>
  <si>
    <t>Allopurinol 100mg x 50tab.</t>
  </si>
  <si>
    <t>Allopurinol 300mg x 50tab.</t>
  </si>
  <si>
    <t>Alprazolam 0.5mg x 30 tab</t>
  </si>
  <si>
    <t>Ambroksol 75 mg x 10  tab/kaps.</t>
  </si>
  <si>
    <t>Atenolol 50mg x 30 tab</t>
  </si>
  <si>
    <t>Bencyklan 100mg x 60 tab.</t>
  </si>
  <si>
    <t>Betahistyna 24mg x 1 tab.</t>
  </si>
  <si>
    <t>tbl</t>
  </si>
  <si>
    <t>Bisakodyl 0.005 x 30tab. dojelit.</t>
  </si>
  <si>
    <t>Bromokryptyna 2,5 mg x 30 tab</t>
  </si>
  <si>
    <t>Cetyryzyna 10mg x 20tab.</t>
  </si>
  <si>
    <t>Chinapryl 10mg x 30 tab.</t>
  </si>
  <si>
    <t>Chinapryl 20mg x 30 tab.</t>
  </si>
  <si>
    <t>Chlorek potasu 600mg x 100kaps.</t>
  </si>
  <si>
    <t>Chlorek potasu 750mg x 60tab</t>
  </si>
  <si>
    <t>Chlorheksydyna 5mg + 75mg wit C  x 16tab. do ssania</t>
  </si>
  <si>
    <t>Chlorowodorek sotalolu x 30 tab. a' 80mg</t>
  </si>
  <si>
    <t xml:space="preserve">Chlortalidon 50mg x 20 tab </t>
  </si>
  <si>
    <t>Cisapryd 5mg x 30tab.</t>
  </si>
  <si>
    <t>Deksametazon 1mg x 20 tab.</t>
  </si>
  <si>
    <t>Desmopresyna 0,06mg x 30tab.(liofilizat doustny)</t>
  </si>
  <si>
    <t>Desmopresyna 0,12mg x 30tab. (liofilizat doustny)</t>
  </si>
  <si>
    <t>Diazepam 2mg x 20 tab</t>
  </si>
  <si>
    <t>Diazepam 5 mg x 20 tab.</t>
  </si>
  <si>
    <t>Digoksyna 0.100 mg x 30 tab.</t>
  </si>
  <si>
    <t>Digoksyna 0.25 mg x 30 tab.</t>
  </si>
  <si>
    <t>Diklofenak 100mg x 20 tab.</t>
  </si>
  <si>
    <t>Diklofenak 50 mg x 20 tab,</t>
  </si>
  <si>
    <t>Diltiazem  60mg x 30 tab.</t>
  </si>
  <si>
    <t>Diltiazem 120 mg x 30 tab.retard.</t>
  </si>
  <si>
    <t xml:space="preserve"> Simetikon 40mg x 100 kaps.</t>
  </si>
  <si>
    <t>Dobezylan wapniowy 500mg x 30 tab/kaps.</t>
  </si>
  <si>
    <t>Doksazosyna 4mg x 30 tab</t>
  </si>
  <si>
    <t>Doksepina 10mg x 30 kaps.</t>
  </si>
  <si>
    <t>Doksepina 25mg x 30kaps</t>
  </si>
  <si>
    <t>Doksycyklina 0,1 x 10 tab. do rozpuszczania w wodzie</t>
  </si>
  <si>
    <t>Dydrogesteron 10mg x 20 tabl.</t>
  </si>
  <si>
    <t>Dystygmina 5mg x 20 tab.</t>
  </si>
  <si>
    <t>Enzymy trzustki 10 tys. lipazy, x 50 tab/kaps.</t>
  </si>
  <si>
    <t>Enzymy trzustki 25 tys. lipazy, x 50 tab/kaps.</t>
  </si>
  <si>
    <t>Escyna 20mg x 90tab /Aescin/</t>
  </si>
  <si>
    <t>Etakrydyna 100mg x 5tab.</t>
  </si>
  <si>
    <t>Fenobarbital 0.1 x 10 tab.</t>
  </si>
  <si>
    <t>Fenofibrat 200mg x 30kaps.</t>
  </si>
  <si>
    <t>Fenytoina 100 mg x 60 tabl</t>
  </si>
  <si>
    <t>Fosforan kodeiny 15mg +Sulfogwajakol 300mg x 16tab.</t>
  </si>
  <si>
    <t>Haloperidol 1mg x 40tab.</t>
  </si>
  <si>
    <t>Hemorigen preparat złożony zawierający w swym składzie 50mg wyciągu suchego z ziela przymiotna kanadyjskiego x 30 tabl,- lub inny równoważny</t>
  </si>
  <si>
    <t>Hioscyna x 30 tab.</t>
  </si>
  <si>
    <t>Hydrochlorotiazyd 12,5mg x 30tab.</t>
  </si>
  <si>
    <t>Hydrochlorotiazyd 25mg x 30tab.</t>
  </si>
  <si>
    <t>Hydroksyzyna 10mg x 30 tabl</t>
  </si>
  <si>
    <t>Hydroksyzyna 25mg x 30 tabl</t>
  </si>
  <si>
    <t>Ibuprofen 0,2 w postaci kaps. żelowych x 60szt (wymagana postać leku)</t>
  </si>
  <si>
    <t>Iwabradyna 5mg x 56 tab. powl.</t>
  </si>
  <si>
    <t>Iwabradyna 7,5mg x 56 tab. powl.</t>
  </si>
  <si>
    <t>Izosorbid 5-nitrat. 50 mg x 30tab. o przedł uwal.</t>
  </si>
  <si>
    <t>Izosorbid mononitrat 10mg x 60 tab</t>
  </si>
  <si>
    <t>Izosorbid mononitrat 60mg x 30 tab. retard</t>
  </si>
  <si>
    <t>Kaptopryl 12.5 mg x 30 tab.</t>
  </si>
  <si>
    <t>Kaptopryl 25 mg x 30 tab.</t>
  </si>
  <si>
    <t>Karbamazepina 200 mg.o zmodyfikowanym uwalnianiu x 50 tab.</t>
  </si>
  <si>
    <t>Karbamazepina 400 mg.o zmodyfikowanym uwalnianiu x 30 tab.</t>
  </si>
  <si>
    <t>Ketokonazol 200mg x 10tab.</t>
  </si>
  <si>
    <t>Klemastyna 1mg x 30 tab</t>
  </si>
  <si>
    <t>Klonazepam 2mg x 30tab.</t>
  </si>
  <si>
    <t>Klorazepat 10mg x 30 tab.</t>
  </si>
  <si>
    <t>Klorazepat 5mg x 30 tab.</t>
  </si>
  <si>
    <t>Kolchicyna 0,5mg x 20tab.</t>
  </si>
  <si>
    <t>Kotrymoksazol 480 mg x 20 tab.</t>
  </si>
  <si>
    <t>Kotrymoksazol 960 mg x 10 tab.</t>
  </si>
  <si>
    <t>Kwas asparginowy (w postaci wodoroasparginianu magnezu i potasu po 250mg ) x 50 tab.</t>
  </si>
  <si>
    <t>Kwas foliowy 15mg x 30tab.</t>
  </si>
  <si>
    <t>Kwas foliowy 5mg x 30tab.</t>
  </si>
  <si>
    <t>Kwas pipemidowy x 20 kaps.</t>
  </si>
  <si>
    <t>Kwas tiazolidynokarboksylowy x 100tab</t>
  </si>
  <si>
    <t>Kwas ursodeoksycholowy 150mg x 50 kaps</t>
  </si>
  <si>
    <t>Lamotrygina 25mg x 30 tab</t>
  </si>
  <si>
    <t>Lewodopa+Benserazyd 50 mg +12,5 mg x 100 kaps. (wymagana postać leku)</t>
  </si>
  <si>
    <t>Lewodopa+Benserazyd 50 mg +12,5 mg x 100tabl. do sporz. Zawiesiny  (wymagana postać leku)</t>
  </si>
  <si>
    <t>Lewodopa+Benserazyd 100 mg +25 mg x 100 kaps. o przedłużonym uwalnianiu  (wymagana postać leku)</t>
  </si>
  <si>
    <t>Lewodopa+Benserazyd 100 mg +25 mg x 100tabl. do sporz. zawiesiny  (wymagana postać leku)</t>
  </si>
  <si>
    <t xml:space="preserve">Lewodopa+Benserazyd 100 mg +25 mg x 100 kaps.  (wymagana postać leku) </t>
  </si>
  <si>
    <t>Lewomeromazyna 25mg x 50 tab</t>
  </si>
  <si>
    <t>Lewotyroksyna 100mcg x 50 szt</t>
  </si>
  <si>
    <t>Lewotyroksyna 50 mcg x 100 szt</t>
  </si>
  <si>
    <t>Lewotyroksyna 75mcg x 100 szt</t>
  </si>
  <si>
    <t>Levetiracetam 500mg x 50 tabl.</t>
  </si>
  <si>
    <t>Lizynopril 10mg x 30 tab.</t>
  </si>
  <si>
    <t>Lizynopril 20mg x 30 tab.</t>
  </si>
  <si>
    <t>Loperamid 2mg x 30 tab.</t>
  </si>
  <si>
    <t>Lorazepam 1 mg x 25 tabl.</t>
  </si>
  <si>
    <t>Lorazepam 2,5 mg x 25 tabl.</t>
  </si>
  <si>
    <t>Losartan 50mg x 30 tab./kaps.</t>
  </si>
  <si>
    <t>Mebendazolum x 6 tab.</t>
  </si>
  <si>
    <t>Metyldopa 250mg x 50tab</t>
  </si>
  <si>
    <t>Metylprednisolon  16mg x 30 tbl.</t>
  </si>
  <si>
    <t>Metylprednisolon  4mg x 30 tbl.</t>
  </si>
  <si>
    <t>Midazolam 7,5 mg x 10 tab</t>
  </si>
  <si>
    <t>Mianseryna 10mg x 30 tabkaps</t>
  </si>
  <si>
    <t>Mianseryna 30mg x 20 tab./kaps.</t>
  </si>
  <si>
    <t>Misoprostol 0.2mg x 42 tabl.</t>
  </si>
  <si>
    <t>Molsydomina 2mg x 30 tab.</t>
  </si>
  <si>
    <t>Molsydomina 4 mg x 30 tab.</t>
  </si>
  <si>
    <t>Nadmanganian potasu x 30 tab.</t>
  </si>
  <si>
    <t>Naproksen 0,25 x 50 tab.</t>
  </si>
  <si>
    <t>Naproksen 0,5 x 20 tab.dojelitowych</t>
  </si>
  <si>
    <t>Nebiwolol 5 mg x 28 tab.</t>
  </si>
  <si>
    <t>Neomycyna 025 x 16 tabl.</t>
  </si>
  <si>
    <t>Nifuroksazyd 100mg x 24 tab./kaps.</t>
  </si>
  <si>
    <t>Nystatyna 500 tys jm x 16 tabl.</t>
  </si>
  <si>
    <t>Omeprazol 10 mg kaps./tabl. dojelit. X 14 szt</t>
  </si>
  <si>
    <t>Omeprazol 20 mg kaps./tabl. dojelit. X 28 szt</t>
  </si>
  <si>
    <t>Omeprazol 40 mg kaps./tabl.dojelit. x 28 szt</t>
  </si>
  <si>
    <t>Oksybutynina 5mg x 30 tab</t>
  </si>
  <si>
    <t>Opipramol 50 mg x 20 tabl.</t>
  </si>
  <si>
    <t>Pałeczki kwasu mlekowego w kapsułkach  1-2 mld pałeczek/ kapsułka x 60 kaps (wymagany prod. leczniczy)</t>
  </si>
  <si>
    <t xml:space="preserve">Paracetamol 500mg </t>
  </si>
  <si>
    <t>tab.</t>
  </si>
  <si>
    <t>Paracetamol+propyfenazon+kofeina x 10tab.</t>
  </si>
  <si>
    <t>Paracetamol+tramadol 0,0375g/ 0,325g x 1tabl.</t>
  </si>
  <si>
    <t>tabl</t>
  </si>
  <si>
    <t>Pirydoksyna 50mg x 50 tabl.</t>
  </si>
  <si>
    <t>Prednizonum 1mg x 20 tab.</t>
  </si>
  <si>
    <t>Prednizonum 5mg x 20 tab</t>
  </si>
  <si>
    <t>Prednizonum 20mg x 20 tab</t>
  </si>
  <si>
    <t>Progesteron 50mg x 30 tab.podjęzykowe</t>
  </si>
  <si>
    <t>130.</t>
  </si>
  <si>
    <t>Promazyna 25mg x 60 tab</t>
  </si>
  <si>
    <t>131.</t>
  </si>
  <si>
    <t>Promazyna 50mg x 60 tab</t>
  </si>
  <si>
    <t>132.</t>
  </si>
  <si>
    <t>Promazyna 100mg x 60 tab</t>
  </si>
  <si>
    <t>133.</t>
  </si>
  <si>
    <t>Prometazyna 10mg x 20 tab</t>
  </si>
  <si>
    <t>134.</t>
  </si>
  <si>
    <t>Propafenon 0,15 x 60tab.</t>
  </si>
  <si>
    <t>135.</t>
  </si>
  <si>
    <t>Propranolol 10mg x 50 tab.</t>
  </si>
  <si>
    <t>136.</t>
  </si>
  <si>
    <t>Propranolol 40mg x 50 tab.</t>
  </si>
  <si>
    <t>137.</t>
  </si>
  <si>
    <t>Pseudoefedryna + cetyryzyna 120mg/5mg tbl. 6szt.</t>
  </si>
  <si>
    <t>138.</t>
  </si>
  <si>
    <t>Rosuwastatyna 5mg x 28 tabl/kaps</t>
  </si>
  <si>
    <t>139.</t>
  </si>
  <si>
    <t>Rosuwastatyna 10mg x 28 tabl/kaps</t>
  </si>
  <si>
    <t>140.</t>
  </si>
  <si>
    <t>Rosuwastatyna 20mg x 28 tabl/kaps</t>
  </si>
  <si>
    <t>141.</t>
  </si>
  <si>
    <t>Rosuwastatyna 40mg x 28 tabl/kaps</t>
  </si>
  <si>
    <t>142.</t>
  </si>
  <si>
    <t>Rutozyd 25mg i kwas askorbinowy 125mg x 100 tabl.</t>
  </si>
  <si>
    <t>143.</t>
  </si>
  <si>
    <t>Salazosulfapirydyna 0,5 x 50 tabl.</t>
  </si>
  <si>
    <t>144.</t>
  </si>
  <si>
    <t>Salazosulfapirydyna EN 0.5G x 100tab.</t>
  </si>
  <si>
    <t>145.</t>
  </si>
  <si>
    <t>Sole żelaza x 50 tab. a' 0,2</t>
  </si>
  <si>
    <t>146.</t>
  </si>
  <si>
    <t>Sole żelaza o zawartości 105mg jonów żelaza (II) x 30 tab. prolong.</t>
  </si>
  <si>
    <t>147.</t>
  </si>
  <si>
    <t>Spironolakton 100mg x 20tab.</t>
  </si>
  <si>
    <t>148.</t>
  </si>
  <si>
    <t>Spironolakton 25mg x 100 tab.</t>
  </si>
  <si>
    <t>149.</t>
  </si>
  <si>
    <t>Wyciąg z owoców Silybi Mariani, tabl 70 mg w przeliczeniu na sylimarynę x 30 szt (produkt leczniczy)</t>
  </si>
  <si>
    <t>150.</t>
  </si>
  <si>
    <t>Tamsolusyna 0,4mg x 30 tabl/kaps o przedł. uwalnia.</t>
  </si>
  <si>
    <t>151.</t>
  </si>
  <si>
    <t xml:space="preserve">Telmisartan 40mg x 28 tabl </t>
  </si>
  <si>
    <t>152.</t>
  </si>
  <si>
    <t>Telmisartan 80mg x 28 tabl  (tabletki do dzielenia)</t>
  </si>
  <si>
    <t>153.</t>
  </si>
  <si>
    <t xml:space="preserve">Teofilina 100mg x 30 tab. </t>
  </si>
  <si>
    <t>154.</t>
  </si>
  <si>
    <t>Teofilina prolong. 0.3g x 50 tabl./kaps.</t>
  </si>
  <si>
    <t>155.</t>
  </si>
  <si>
    <t>Tiagabina 5mg x 50tab.</t>
  </si>
  <si>
    <t>156.</t>
  </si>
  <si>
    <t>Tialorid mite preparat złożony x 50 tab.</t>
  </si>
  <si>
    <t>157.</t>
  </si>
  <si>
    <t>Tialorid preparat złożony x 50 tab.</t>
  </si>
  <si>
    <t>158.</t>
  </si>
  <si>
    <t>Tiamazol 5mg x 50 tab.</t>
  </si>
  <si>
    <t>159.</t>
  </si>
  <si>
    <t>Torasemid 10mg x 30 tabl.</t>
  </si>
  <si>
    <t>160.</t>
  </si>
  <si>
    <t>Torasemid 5mg x 30 tabl.</t>
  </si>
  <si>
    <t>161.</t>
  </si>
  <si>
    <t>Tolperyzon forte x 30 tab.</t>
  </si>
  <si>
    <t>162.</t>
  </si>
  <si>
    <t>Trandolapril 2mg x 28 kaps.</t>
  </si>
  <si>
    <t>163.</t>
  </si>
  <si>
    <t>Tranolapril 0.5mg x 40 kaps.</t>
  </si>
  <si>
    <t>164.</t>
  </si>
  <si>
    <t>Trazodon 75mg tabl. o przedłużonym uwalnianiu x 30 tab.</t>
  </si>
  <si>
    <t>165.</t>
  </si>
  <si>
    <t>Tynidazol 500mg x 4 tab.</t>
  </si>
  <si>
    <t>166.</t>
  </si>
  <si>
    <t>Venlafaksyna 37,5 mg kaps o przdłuż. uwaln. X 28 szt</t>
  </si>
  <si>
    <t>167.</t>
  </si>
  <si>
    <t>Venlafaksyna 75 mg kaps o przdłuż. uwaln. X 28 szt</t>
  </si>
  <si>
    <t>168.</t>
  </si>
  <si>
    <t>Verapamil 120 mg x 20 tab.prolong</t>
  </si>
  <si>
    <t>169.</t>
  </si>
  <si>
    <t>Verapamil 40 mg x 20 tab.</t>
  </si>
  <si>
    <t>170.</t>
  </si>
  <si>
    <t>Vinpocetyna 5mg x 100 tab.</t>
  </si>
  <si>
    <t>171.</t>
  </si>
  <si>
    <t>Walsartan 160mg x 28 tabl ( tabletki do dzielenia)</t>
  </si>
  <si>
    <t>172.</t>
  </si>
  <si>
    <t>Warfaryna 3mg x 100 tab.</t>
  </si>
  <si>
    <t>173.</t>
  </si>
  <si>
    <t>Wafaryna 5mg x 100 tab.</t>
  </si>
  <si>
    <t>174.</t>
  </si>
  <si>
    <t>Węgiel leczniczy 0,25 x 20 tab. produkt leczniczy (wymagana postać leku)</t>
  </si>
  <si>
    <t>175.</t>
  </si>
  <si>
    <t>Węglan wapnia (300mg wapnia) x 12 tabl. rozp</t>
  </si>
  <si>
    <t>176.</t>
  </si>
  <si>
    <t>Węglan wapnia 1g x 100 kaps.</t>
  </si>
  <si>
    <t>177.</t>
  </si>
  <si>
    <t>Zespół witamin z grupy B-; B1-3mg ;B2-5mg ; B6-5mg, PP-40mg, pantotenian wapna-5mg,tab x 50szt. (produkt leczniczy)</t>
  </si>
  <si>
    <t>178.</t>
  </si>
  <si>
    <t>Zespół witamin Vibowit 2,0 x 15 torebek (bobas)</t>
  </si>
  <si>
    <t>179.</t>
  </si>
  <si>
    <t>Zofenopril 7,5mg x 28 tabl</t>
  </si>
  <si>
    <t>180.</t>
  </si>
  <si>
    <t>Zofenopril 30mg x 28 tabl</t>
  </si>
  <si>
    <t>181.</t>
  </si>
  <si>
    <t>Acetylocysteina 200mg x 20 tab.mus.</t>
  </si>
  <si>
    <t>182.</t>
  </si>
  <si>
    <t>Acetylocysteina 600mg x 10tab.mus.</t>
  </si>
  <si>
    <t>183.</t>
  </si>
  <si>
    <t>Acyklowir 0,8 x 30 tab.</t>
  </si>
  <si>
    <t>184.</t>
  </si>
  <si>
    <t>Acyklowir 0.4 x 30 tab.</t>
  </si>
  <si>
    <t>185.</t>
  </si>
  <si>
    <t>Acyklowir 0.2 x 30 tab.</t>
  </si>
  <si>
    <t>186.</t>
  </si>
  <si>
    <t>Amiodaron 200mg x 60 tab.</t>
  </si>
  <si>
    <t>187.</t>
  </si>
  <si>
    <t>188.</t>
  </si>
  <si>
    <t>189.</t>
  </si>
  <si>
    <t>Amoksycyklina 0.5</t>
  </si>
  <si>
    <t>kaps/tabl</t>
  </si>
  <si>
    <t>190.</t>
  </si>
  <si>
    <t>Amoksycyklina 1.0</t>
  </si>
  <si>
    <t>191.</t>
  </si>
  <si>
    <t>Azytromycyna 0,5 x 3 tabl</t>
  </si>
  <si>
    <t>192.</t>
  </si>
  <si>
    <t>Baklofen 10mg x 50 tab.</t>
  </si>
  <si>
    <t>193.</t>
  </si>
  <si>
    <t>Betaksolol 20 mg x 28 tabl</t>
  </si>
  <si>
    <t>194.</t>
  </si>
  <si>
    <t>Cefaleksyna 0.5 x 16 kaps</t>
  </si>
  <si>
    <t>195.</t>
  </si>
  <si>
    <t>Cefuroksym 0,250 x 10tab.</t>
  </si>
  <si>
    <t>196.</t>
  </si>
  <si>
    <t>Cefuroksym 0,500 x 10tab.</t>
  </si>
  <si>
    <t>197.</t>
  </si>
  <si>
    <t>Chlorowodorek metforminy 0,5g x 30tab.</t>
  </si>
  <si>
    <t>198.</t>
  </si>
  <si>
    <t>Chlorowodorek metforminy 0,5g tabl. o przedłużonym uwalnianiu    x 30tab.</t>
  </si>
  <si>
    <t>199.</t>
  </si>
  <si>
    <t>Chlorowodorek metforminy 0.850 x 30tab.</t>
  </si>
  <si>
    <t>200.</t>
  </si>
  <si>
    <t>Chlorowodorek metforminy 0,75g tabl. o przedłużonym uwalnianiu    x 30tab.</t>
  </si>
  <si>
    <t>201.</t>
  </si>
  <si>
    <t>Chlorowodorek metforminy 1,0 x 30tab.</t>
  </si>
  <si>
    <t>202.</t>
  </si>
  <si>
    <t>Chlorowodorek metforminy 1,0g tabl. o przedłużonym uwalnianiu    x 30tab.</t>
  </si>
  <si>
    <t>203.</t>
  </si>
  <si>
    <t>Cyprofloksacyna 0,25 x 10 tabl</t>
  </si>
  <si>
    <t>204.</t>
  </si>
  <si>
    <t>Cyprofloksacyna 0,5 x 10 tabl</t>
  </si>
  <si>
    <t>205.</t>
  </si>
  <si>
    <t>Enalapril 10 mg x 60 tab.</t>
  </si>
  <si>
    <t>206.</t>
  </si>
  <si>
    <t>Enalapril 20mg x 30 tab.</t>
  </si>
  <si>
    <t>207.</t>
  </si>
  <si>
    <t>Enalapril 5mg x 60 tab.</t>
  </si>
  <si>
    <t>208.</t>
  </si>
  <si>
    <t>Eplerenon 25mg x 30 tab.</t>
  </si>
  <si>
    <t>209.</t>
  </si>
  <si>
    <t>Eplerenon 50mg x 30 tab.</t>
  </si>
  <si>
    <t>210.</t>
  </si>
  <si>
    <t xml:space="preserve">Etamsylat 0,25 x 30 tab </t>
  </si>
  <si>
    <t>211.</t>
  </si>
  <si>
    <t>Ezetimibum 10 mg x 28 tabl.</t>
  </si>
  <si>
    <t>212.</t>
  </si>
  <si>
    <t>Famotydyna 20mg x 30tab.</t>
  </si>
  <si>
    <t>213.</t>
  </si>
  <si>
    <t>Finasteryd 5mg x 30 tab./kaps.</t>
  </si>
  <si>
    <t>214.</t>
  </si>
  <si>
    <t>Flukonazol 100mg x 28 tab./kaps.</t>
  </si>
  <si>
    <t>215.</t>
  </si>
  <si>
    <t>Flukonazol 50mg x 14 tabl./kaps.</t>
  </si>
  <si>
    <t>216.</t>
  </si>
  <si>
    <t>Furazydyna 0,05 x 30 tab.</t>
  </si>
  <si>
    <t>217.</t>
  </si>
  <si>
    <t>Furosemid 40mg x 30tab.</t>
  </si>
  <si>
    <t>218.</t>
  </si>
  <si>
    <t>Glimepiryd 2mg x 30tab</t>
  </si>
  <si>
    <t>219.</t>
  </si>
  <si>
    <t>Glimepiryd 4mg x 30tab</t>
  </si>
  <si>
    <t>220.</t>
  </si>
  <si>
    <t>Glimepiryd 6mg x 30tab</t>
  </si>
  <si>
    <t>221.</t>
  </si>
  <si>
    <t>Indapamid 1,5 mg x 30 tabl</t>
  </si>
  <si>
    <t>222.</t>
  </si>
  <si>
    <t>Karvedilol 25mg x 30 tab</t>
  </si>
  <si>
    <t>223.</t>
  </si>
  <si>
    <t>Karvedilol 12,5mg x 30 tab</t>
  </si>
  <si>
    <t>224.</t>
  </si>
  <si>
    <t>Karvedilol 6,25mg x 30 tab</t>
  </si>
  <si>
    <t>225.</t>
  </si>
  <si>
    <t>Klarytromycyna 0,5 x 14tab.</t>
  </si>
  <si>
    <t>226.</t>
  </si>
  <si>
    <t>Klindamycyna 0,150 x 16kaps</t>
  </si>
  <si>
    <t>227.</t>
  </si>
  <si>
    <t>Klindomycyna 0.3 x 16 kaps</t>
  </si>
  <si>
    <t>228.</t>
  </si>
  <si>
    <t>Kloksacylina 500mg x 16 tabl</t>
  </si>
  <si>
    <t>229.</t>
  </si>
  <si>
    <t>Kwas acetylosalicylowy 300 mg x 20 tab.(solubile)</t>
  </si>
  <si>
    <t>230.</t>
  </si>
  <si>
    <t>Kwas acetylosalicylowy 150mg x 60 tab. dojelit.</t>
  </si>
  <si>
    <t>231.</t>
  </si>
  <si>
    <t>Kwas acetylosalicylowy 75mg x 60tb. dojelit.</t>
  </si>
  <si>
    <t>232.</t>
  </si>
  <si>
    <t>Kwas askorbinowy/ wit C/ 0.2 x 60 tab</t>
  </si>
  <si>
    <t>233.</t>
  </si>
  <si>
    <t>Kwetiapina 25mg x 30 tab.</t>
  </si>
  <si>
    <t>234.</t>
  </si>
  <si>
    <t>Lerkanidypina 10mg x 30 tab</t>
  </si>
  <si>
    <t>235.</t>
  </si>
  <si>
    <t>Lerkanidypina 20mg x 30 tab</t>
  </si>
  <si>
    <t>236.</t>
  </si>
  <si>
    <t>Levofloksacyna 0,5 x 10 tabl</t>
  </si>
  <si>
    <t>237.</t>
  </si>
  <si>
    <t>Metamizol 500mg x 20tab.</t>
  </si>
  <si>
    <t>238.</t>
  </si>
  <si>
    <t>Metoklopramid 10mg x 50tab</t>
  </si>
  <si>
    <t>239.</t>
  </si>
  <si>
    <t>Metoprolol 0,05 x 30 tab.</t>
  </si>
  <si>
    <t>240.</t>
  </si>
  <si>
    <t xml:space="preserve">Metoprolol -bursztynian 23,75mg tabl. prol. x 28szt </t>
  </si>
  <si>
    <t>241.</t>
  </si>
  <si>
    <t xml:space="preserve">Metoprolol -bursztynian 47,5mg tabl. prol. x 28szt </t>
  </si>
  <si>
    <t>242.</t>
  </si>
  <si>
    <t xml:space="preserve">Metoprolol -bursztynian 95mg tabl. prol. x 28szt </t>
  </si>
  <si>
    <t>243.</t>
  </si>
  <si>
    <t>Metronidazol 0.25 x 20 tab.</t>
  </si>
  <si>
    <t>244.</t>
  </si>
  <si>
    <t>Mleko bezglutenowe typu Humana MCT - proszek 350g</t>
  </si>
  <si>
    <t>245.</t>
  </si>
  <si>
    <t>Pentoksyfilina prolongatum 400mg x 60 tab.</t>
  </si>
  <si>
    <t>246.</t>
  </si>
  <si>
    <t>Piracetam 1200mg x 60 tabl.</t>
  </si>
  <si>
    <t>247.</t>
  </si>
  <si>
    <t>Pregabalina 75mg x 56 tabl/kaps.</t>
  </si>
  <si>
    <t>248.</t>
  </si>
  <si>
    <t>Pregabalina 150mg x 56 tabl/kaps.</t>
  </si>
  <si>
    <t>249.</t>
  </si>
  <si>
    <t xml:space="preserve">Preparat leczniczy typu PREGESTIMIL 450g </t>
  </si>
  <si>
    <t>250.</t>
  </si>
  <si>
    <t>Preparat mlekozastępczy typu Nutramigen 1 LGG - 400g</t>
  </si>
  <si>
    <t>251.</t>
  </si>
  <si>
    <t>Ranitydyna 150mg x 60tabl.</t>
  </si>
  <si>
    <t>252.</t>
  </si>
  <si>
    <t>Sertralina 50mg x 28 tabl.</t>
  </si>
  <si>
    <t>253.</t>
  </si>
  <si>
    <t>Sertralina 100mg x 28 tabl.</t>
  </si>
  <si>
    <t>254.</t>
  </si>
  <si>
    <t>Simwastatyna 20mg x 30 tabl</t>
  </si>
  <si>
    <t>255.</t>
  </si>
  <si>
    <t>Simwastatyna 40mg x 28 tabl</t>
  </si>
  <si>
    <t>256.</t>
  </si>
  <si>
    <t>Tramadol 50 mg x 20 tab./kaps.</t>
  </si>
  <si>
    <t>Pakiet Nr 23: Tabletki</t>
  </si>
  <si>
    <t>Gliklazyde 60 mg x 60 tabl</t>
  </si>
  <si>
    <t>Indapamide 1,5 mg x 108 tabl</t>
  </si>
  <si>
    <t>Perindopryl 10mg x 90 tabl</t>
  </si>
  <si>
    <t>Perindopryl 5mg x 90 tabl</t>
  </si>
  <si>
    <t>Perindopryl / Indapamid 10mg/ 2,5mg x 90tabl</t>
  </si>
  <si>
    <t>Perindopryl / Indapamid 5mg/ 1,25mg x 90tabl</t>
  </si>
  <si>
    <t>Perindopryl / Indapamid 2,5mg/ 0,625mg x 90tabl</t>
  </si>
  <si>
    <t>Perindopryl /Amlodypine 10mg / 10mg x 90 tabl</t>
  </si>
  <si>
    <t>Perindopryl /Amlodypine 10mg / 5mg x 90 tabl</t>
  </si>
  <si>
    <t>Perindopryl /Amlodypine 5mg / 10mg x 90 tabl</t>
  </si>
  <si>
    <t>Perindopryl /Amlodypine 5mg / 5mg x 90 tabl</t>
  </si>
  <si>
    <t>Trimetazydyna 35 mg x 90 tabl</t>
  </si>
  <si>
    <t>Tianeptyna 12,5 mg x 90 tabl</t>
  </si>
  <si>
    <t xml:space="preserve">Pakiet Nr 24: Syropy , zawiesiny, krople, aerozole, zasypki i płyny zewnętrzne </t>
  </si>
  <si>
    <t>Ambroksol 15mg/5ml 150ml</t>
  </si>
  <si>
    <t>Ambroksol 30mg/5ml 150ml</t>
  </si>
  <si>
    <t>Amoksycylina 250mg/5ml 100ml</t>
  </si>
  <si>
    <t>Amoksycyklina 400mg+ kwas klawulanowy 57mg/5ml poj. 140ml</t>
  </si>
  <si>
    <t>Amoksycyklina 400mg+kwas klawulanowy 57mg/5ml poj. 70ml</t>
  </si>
  <si>
    <t>Cefadroksyl 250mg /5ml 60ml</t>
  </si>
  <si>
    <t>Cefaleksyna 250mg/5ml 60ml</t>
  </si>
  <si>
    <t>Cefuroksym (aksetyl) 125mg/5ml granulat do sporządzenia zawiesiny 50ml</t>
  </si>
  <si>
    <t>Cefuroksym (aksetyl) 250mg/5ml granulat do sporządzenia zawiesiny 50ml</t>
  </si>
  <si>
    <t>Diosmektyt 3g x 30sasz.</t>
  </si>
  <si>
    <t>Fitomenadion 2mg/0,2 ml x 5amp p.o.</t>
  </si>
  <si>
    <t>Flukonazol 5mg/1ml 150 ml</t>
  </si>
  <si>
    <t>Fosfomycyna 3g granulat do sporz. roztw. x 1 sasz</t>
  </si>
  <si>
    <t xml:space="preserve">Glukonolaktobian wapniowy 150ml </t>
  </si>
  <si>
    <t>Hydroksyzyna-syrop 10mg/5ml 200ml</t>
  </si>
  <si>
    <t>Ibuprofen 0.1g/5ml zawiesina 100ml/ 130g o smaku malinowym lub trusawkowym</t>
  </si>
  <si>
    <t>Klarytromycyna 0,125/5ml granulat do zawiesiny 60ml.</t>
  </si>
  <si>
    <t>Klarytromycyna 0,250/5ml granulat do zawiesiny 60ml.</t>
  </si>
  <si>
    <t>Klemastyna 100ml</t>
  </si>
  <si>
    <t>Ko-trymoksazol 240mg /5ml 100ml</t>
  </si>
  <si>
    <t>Laktobacillus 1-2 mld pałeczek x 1amp* - wymagana postać leku</t>
  </si>
  <si>
    <t>Laktuloza syrop 66,7% 1 flakon x 200ml*</t>
  </si>
  <si>
    <t>Makrogol 4000 preparat do oczyszczania okrężnicy 1 szt. x 74g</t>
  </si>
  <si>
    <t>sasz</t>
  </si>
  <si>
    <t>Nystatyna zawiesina 2800.000jm /28ml</t>
  </si>
  <si>
    <t>Paracetamol 120mg/5ml syrop 100ml</t>
  </si>
  <si>
    <t>Pyrantel 0,25g/5ml zawiesina 15ml</t>
  </si>
  <si>
    <t>Salbutamol 2mg / 5ml syrop 100ml</t>
  </si>
  <si>
    <t>Siarczan barowy 200 ml</t>
  </si>
  <si>
    <t>Sukralfat 250ml</t>
  </si>
  <si>
    <t>Trimebutyna 7,87mg/1g granulat do sporządzenia zawiesiny 250ml</t>
  </si>
  <si>
    <t xml:space="preserve">Wodorotlenek wapniowy + wodorotlenek glinowy 250ml </t>
  </si>
  <si>
    <t>Boraks + glyceryna /preparat złożony/ 10g.</t>
  </si>
  <si>
    <t>Amikacyna 0,3% krople oczne 5ml</t>
  </si>
  <si>
    <t>Cetyryzyna 10 mg/ 1ml fl. 10ml</t>
  </si>
  <si>
    <t>Cholekalcyferol  /vit D/ 10ml</t>
  </si>
  <si>
    <t>Cyprofloksacyna 0,3% krople oczne 5ml</t>
  </si>
  <si>
    <t>Haloperidol 2mg/1ml 10ml</t>
  </si>
  <si>
    <t>Krople miętowe 35g</t>
  </si>
  <si>
    <t>Kwas askorbinowy 0,1g /1ml 40ml</t>
  </si>
  <si>
    <t>Dicortineff (prep. złożony) 5ml lub inny równoważny</t>
  </si>
  <si>
    <t>Proksymetakaina 0,5% 15ml</t>
  </si>
  <si>
    <t>Salicylan choliny 10g.</t>
  </si>
  <si>
    <t>Srebra azotan 5mg/0,5ml x50 pip.</t>
  </si>
  <si>
    <t>Sulfacetamid 10% 12 pojemn. a' 0,5ml</t>
  </si>
  <si>
    <t>Sulfatiazol+azotan nafazoliny 20ml</t>
  </si>
  <si>
    <t>Tokoferol 10ml</t>
  </si>
  <si>
    <t>Tropikamid 1% 2poj. po 5ml</t>
  </si>
  <si>
    <t>Alantoina zasypka 1 szt. x 100.0</t>
  </si>
  <si>
    <t>Benzoesan benzylu 10% roztwór -1 flakon x 120ml.</t>
  </si>
  <si>
    <t>Płyn specjany, do profilaktyki odleżyn u osób długotrwale unieruchomionych, noszących protezy ortopedyczne, pasy przepuklinowe lub opatrunki gipsowe oraz pomocny w przypadku już powstałych zmian na skórze i przy oparzeniach I stopnia, - płyn typu PC 30 V, lub inny o składzie identycznym, op 100ml</t>
  </si>
  <si>
    <t>Sterylne gaziki nasączone 70% alkoholem izopropylowym o właściwościach bakteriobójczych, grzybobójczych i odkażających, pakowane pojedynczo, opakowanie 100 szt. - produkt leczniczy lub wyrób medyczny</t>
  </si>
  <si>
    <t>Bromek ipratropiny 0,02mg/ dawkę aerozol N 200 dawek</t>
  </si>
  <si>
    <t>Bromek ipratropiny 0,25mg/ml roztwór do inhalacji 1 flakon x 20ml</t>
  </si>
  <si>
    <t>Bromek ipratropiny i fenoterolu aerozol N 200 dawek</t>
  </si>
  <si>
    <t>Bromek ipratropiny i fenoterolu roztw. do inhalacji 1 flakon x 20ml</t>
  </si>
  <si>
    <t>Budesonid proszek do inh.0,2mg x 60 kaps (+inh)</t>
  </si>
  <si>
    <t>Budesonid proszek do inh.0,4mg x 60 kaps (+inh)</t>
  </si>
  <si>
    <t>Budesonid zaw. do nebuliz.0,125mg/1ml a' 2ml x 20 poj.</t>
  </si>
  <si>
    <t>Budesonid zaw. do nebuliz.0,25mg/1ml a' 2 ml x 20 poj.- rejestracja z możliwością mieszania z min. lekiem Berolual - płyn</t>
  </si>
  <si>
    <t>Budesonid zaw. do nebuliz.0,5mg/1ml a' 2ml x 20 poj. -  rejestracja z możliwością mieszania z min. lekiem Berolual - płyn</t>
  </si>
  <si>
    <t>Budesonid 0,05mg /doz. aer. do nosa 10ml</t>
  </si>
  <si>
    <t>Chlorek etylu aer. 70 g</t>
  </si>
  <si>
    <t xml:space="preserve">Dimetykon aer. 1 flakon x 100 ml </t>
  </si>
  <si>
    <t>Flutykazon propionianu 0,050mg/dawkę aer. wziewny 120 dawek</t>
  </si>
  <si>
    <t>Flutykazon propionianu 0,125mg/dawkę aer. wziewny 60 dawek</t>
  </si>
  <si>
    <t>Flutykazon propionianu 0,250mg/dawkę aer wziewny 60 dawek</t>
  </si>
  <si>
    <t>Flutykazon propionianu 0,5mg / 2ml -  płyn do nebul. x 10 szt</t>
  </si>
  <si>
    <t>Flutykazon propionatu 2mg / 2ml - zawi. do nebul. x 10 szt</t>
  </si>
  <si>
    <t>Formoterol 12mcg proszek do inhalacji w kaps. X 60 szt. 
(z dołączonym inhalatorem)</t>
  </si>
  <si>
    <t>Lignokaina 10% aer. 1 flakon x 38g</t>
  </si>
  <si>
    <t>Neomycyna aerozol 1 flakon x 55 ml</t>
  </si>
  <si>
    <t>Nitrogliceryna 0,4mg/dawkę - aerozol x 200 dawek</t>
  </si>
  <si>
    <t>Parafina ciekła w postaci 63,4% (lub zbliżonej) emulsji do kąpieli leczniczej 1 flakon x 500ml **</t>
  </si>
  <si>
    <t>Relanium 5mg/ 2,5ml  miniwlewka</t>
  </si>
  <si>
    <t>Relanium 10mg/ 2,5ml  miniwlewka</t>
  </si>
  <si>
    <t>Roztwór jodowanego powidonu 100 mg/ 1ml 1 flakon o poj 30ml.</t>
  </si>
  <si>
    <t>0,1% Roztwór rywanolu 1 flakon x 100 ml</t>
  </si>
  <si>
    <t>Roztwór soli sodowych fosforanów 1 flaokn x 150 - 180ml</t>
  </si>
  <si>
    <t xml:space="preserve">Salbutamol sulfate r-r do nebulizacji 1mg/ml a' 2,5 ml x 20 amp. </t>
  </si>
  <si>
    <t xml:space="preserve">Salbutamol sulfate r-r do nebulizacji 2mg/ml a' 2,5 ml x 20 amp. </t>
  </si>
  <si>
    <t>Salmeterol 0,025mg/dawkę aerozol x 120 dawek</t>
  </si>
  <si>
    <t>Salmeterol 0,050mg/dawkę dysk 60 dawek</t>
  </si>
  <si>
    <t>Salbutamol 0,1mg /dawkę aer. x  200 dawek</t>
  </si>
  <si>
    <t>Szampon leczniczy p/ wszawicy 1 flakon x 100ml</t>
  </si>
  <si>
    <t>Woda utleniona 3% 1 flakon x 100g</t>
  </si>
  <si>
    <t>Zawiesina do stosow. na skórę {zawierająca 1%benzokainy} typu pudroderm 140g</t>
  </si>
  <si>
    <t>**Poz. 73 - w przypadku opakowań 400 ml, należy wycenić 13 op.</t>
  </si>
  <si>
    <t>Pakiet Nr 25: Czopki, środki dopochwowe,maści, substancje recepturowe, wyroby hemostatyczne i pozostałe</t>
  </si>
  <si>
    <t>Bisakodyl x 5 czopków</t>
  </si>
  <si>
    <t>Czopki glicerynowe 2,0</t>
  </si>
  <si>
    <t>Diklofenak 100mg x 10 czopków</t>
  </si>
  <si>
    <t>Diklofenak 50mg x 10 czopków</t>
  </si>
  <si>
    <t>Estradiol 10 mcg x 18 tabl. dopochw</t>
  </si>
  <si>
    <t>Fenobarbital 15mg x 10czopków</t>
  </si>
  <si>
    <t>Fenylbutazon x 5 czopków</t>
  </si>
  <si>
    <t>Hemorol (preparat złożony) x 12 czopków</t>
  </si>
  <si>
    <t>Hioscyna  x 6 czopków</t>
  </si>
  <si>
    <t>Jodopowidon 200 mg x 14 glob. dopoch.</t>
  </si>
  <si>
    <t>Klotrimazol 0,1 x  6tab . dopochw.</t>
  </si>
  <si>
    <t>Ibuprofen 60mg x 10 czopków</t>
  </si>
  <si>
    <t>Ibuprofen 125mg x 10 czopków</t>
  </si>
  <si>
    <t>Metronidazol 0.25 + chlorchinaldin 0,1 x 10 tabl. dopochw.</t>
  </si>
  <si>
    <t>Metronidazol 0.5 x 10 tabl. dopochw.</t>
  </si>
  <si>
    <t>Paracetamol 80mg x 10 czopków</t>
  </si>
  <si>
    <t>Paracetamol 125mg x 10 czopków</t>
  </si>
  <si>
    <t>Paracetamol 250mg x 10 czopków</t>
  </si>
  <si>
    <t>Paracetamol 500mg x 10 czopków</t>
  </si>
  <si>
    <t>0.5% Erytromycyna maść oczna 3,5g</t>
  </si>
  <si>
    <t>1% Metronidazol żel  a' 15,0</t>
  </si>
  <si>
    <t>Acyklowir 5%  krem 5.0</t>
  </si>
  <si>
    <t>Alantoina / preparat złożony/ maść 2% 30.0</t>
  </si>
  <si>
    <t>Bezbiałkowy dializad z krwi cielęcej 4mg/1g żel 20.0</t>
  </si>
  <si>
    <t>Chloramfenikol 1% maść 5.0</t>
  </si>
  <si>
    <t>Chloramfenikol 2% maść 5.0</t>
  </si>
  <si>
    <t>Cicatridina krem 30g(preparat złożony) lub inny równoważny</t>
  </si>
  <si>
    <t>Dekspantenol - 5%żel do oczu z zaw. 0,01% cetrymidu op.5g</t>
  </si>
  <si>
    <t>Dekspantenol - 5%żel do oczu z zaw. 0,01% cetrymidu op.10g</t>
  </si>
  <si>
    <t>Denotiwir 3% krem 3,0</t>
  </si>
  <si>
    <t>Fenylbutazol 5% maść 30,0</t>
  </si>
  <si>
    <t>Flutikazon 0,005% maść 15,0</t>
  </si>
  <si>
    <t>Flutikazon 0,05% krem 15,0</t>
  </si>
  <si>
    <t>Heparyna o min. zaw.30 000 j/100.0 - krem/żel op 20 - 30 g</t>
  </si>
  <si>
    <t>Ketoprofen 2,5% żel 100,0</t>
  </si>
  <si>
    <t>Klotrimazol 1% 20.0 krem</t>
  </si>
  <si>
    <t>Kwas pseudomonowy maść 8.0 (Mupirocin)</t>
  </si>
  <si>
    <t>Lidokaina A żel 30.0</t>
  </si>
  <si>
    <t>Lidokaina U żel 30.0</t>
  </si>
  <si>
    <t>Lidokaina+Prilokaina/ 5% krem 1 szt. x 5g</t>
  </si>
  <si>
    <t>Maść enzym./kolagenaza,proteaza/ 20.0</t>
  </si>
  <si>
    <t>Maść ichtiolowa 20,0</t>
  </si>
  <si>
    <t>Maść - aktywny dermokosmetyk  o działaniu pielęgnacyjno-ochronnym, do stosowania na otarcia, odparzenia skórne oraz odleżyny w początkowym stadium rozwoju, zalecany do miejscowej, codziennej profilaktyki p/odleżynowej,- maść typu ALEZIN, lub inny o składzie identycznym - op.50g</t>
  </si>
  <si>
    <t>Maść z tlenkiem cynku /Sudocrem/ 60,0</t>
  </si>
  <si>
    <t>Maść ochronna z witaminą A 1500j.m./g 30,0</t>
  </si>
  <si>
    <t>Maślan hydrokortysonu 0,1% 15.0 krem</t>
  </si>
  <si>
    <t>Maślan hydrokortysonu 0,1% 15.0 maść</t>
  </si>
  <si>
    <t>Natamycyna 2% krem 30,0</t>
  </si>
  <si>
    <t>Natamycyna+neomycyna+ hydrokortyzon-krem15,0</t>
  </si>
  <si>
    <t>Neomycyna 0,5% maść 5,0</t>
  </si>
  <si>
    <t xml:space="preserve">Neomycyna 0.5% 3.0 maść oczna </t>
  </si>
  <si>
    <t>Octan hydrokortisonu 1% 15,0</t>
  </si>
  <si>
    <t>Poliwinylopirolidon jodu (związek kompleksowy) 10% maść 20,0</t>
  </si>
  <si>
    <t>Salicylan choliny żel stomatologiczny 10,0</t>
  </si>
  <si>
    <t>Sulfatiazol - sól srebrowa 2% krem 400g</t>
  </si>
  <si>
    <t>Sulfatiazol - sól srebrowa 2% krem 40g</t>
  </si>
  <si>
    <t>Tormentiol 20,0 (maść złożona ) lub inna o składzie identycznym</t>
  </si>
  <si>
    <t>Maść z wit. F ( 200mg/g); podłże maściowe na bazie lanoliny i wazeliny białej - op 30g</t>
  </si>
  <si>
    <t xml:space="preserve">Amonium bromatum subst. recept. </t>
  </si>
  <si>
    <t>kg</t>
  </si>
  <si>
    <t>Argentum nitricum subst. recept.</t>
  </si>
  <si>
    <t>g</t>
  </si>
  <si>
    <t>Formaldehydum 35,6% płyn po 1 L</t>
  </si>
  <si>
    <t>Glucosum subst. recept.</t>
  </si>
  <si>
    <t>Hydrogenium peroxydatum 30%</t>
  </si>
  <si>
    <t xml:space="preserve">Kalium bromatum subst. recept.  </t>
  </si>
  <si>
    <t>Lanolinum anhydricum subst. recept.</t>
  </si>
  <si>
    <t>Lignocainum subst. recept.</t>
  </si>
  <si>
    <t>Natrium bromatum subst. recept.</t>
  </si>
  <si>
    <t>Natrium chloratum subst. recept.</t>
  </si>
  <si>
    <t>Neomycinum subst. recept.</t>
  </si>
  <si>
    <t>Parafinum liquidum -flakon o zaw. 800 g</t>
  </si>
  <si>
    <t>Pilocarpinum hydrochloricum subst. recept.</t>
  </si>
  <si>
    <t xml:space="preserve">Podłoże maściowe pozwalające na uzyskanie ambifilnej emulsji, w zależności od potrzeb, stanowiące mieszaninęwazeliny białej z kompleksowymi emulgatorami i innymi składnikami, znajdujące zastosowanie przy sporządzaniu maści wielofazowych jak i zastosowanie na skórę "per se", typu Lekobaza, Hascobaza, itp....., </t>
  </si>
  <si>
    <t>Vaselinum album subst. recept.</t>
  </si>
  <si>
    <t>Węgiel aktywny subst. recep. op. 250g</t>
  </si>
  <si>
    <t>Glycerol 86% subst. Recept.</t>
  </si>
  <si>
    <t>Paski testowe do pomiaru stężenia glukozy we krwi metodą biosensoryczną, o czasie pomiaru do 10 sek., w zakresie 20-600 mg/dl, temp przechowywania 4 - 40ºC . Paski do zastosowania w glukometrach bez konieczności kodowania, glukometry są z automatycznym wyrzutem pasków - op. x 50 szt.*</t>
  </si>
  <si>
    <t>Jałowa, chłonna,wchłanialna gąbka żelatynowa posiadająca działanie hemosttyczne o wym. 8cm x 5cm x 1cm x 1szt</t>
  </si>
  <si>
    <t>Jałowa, chłonna,wchłanialna gąbka żelatynowa posiadająca działanie hemosttyczne o wym. 8cm x 5cm x 0,1cm x 1szt</t>
  </si>
  <si>
    <t>Gruszka gumowa z miękkim końcem Nr 2</t>
  </si>
  <si>
    <t>Osłonki lateksowe na głowicę USG</t>
  </si>
  <si>
    <t>Benzyna apteczna - flakon o poj.1litr</t>
  </si>
  <si>
    <t>Spirytus etylowy 70% skażony hibitanem o poj 1 litr</t>
  </si>
  <si>
    <t>Spirytus salicylowy 2% płyn 800g</t>
  </si>
  <si>
    <t>Natrium hydricum cum calcio ze wskażnikiem - gran 4,5 kg</t>
  </si>
  <si>
    <t>*Poz. 76 - Zamawiający wymaga pasków testowych, zgodnych z opisem, które są kompatybilne z używanymi w szpitalu, nowymi glukometrami. W razie konieczności zobowiązuje się dostawcę do niedpłatnego uzupełnienia nowych glukometrów.</t>
  </si>
  <si>
    <t xml:space="preserve">Pakiet Nr 26: Preparaty mlekopochodne i mlekozastępcze </t>
  </si>
  <si>
    <t>Preparat mlekozastępczy typu Bebilon Pepti 1 DHA 400g</t>
  </si>
  <si>
    <t>Preparat mlekozastępczy typu Bebilon Pepti 2 DHA 400g</t>
  </si>
  <si>
    <t>Preparat mlekozastępczy w płynie typu Bebilon Pepti 1 80 - 100ml</t>
  </si>
  <si>
    <t>Mleko modyfikowane poczatkowe zagęszczone typu Bebilon AR1 400g</t>
  </si>
  <si>
    <t>Wzmaczniacz mleka kobiecego typu Bebilon HMF 2,2g x 50 szasz.</t>
  </si>
  <si>
    <t>Mleko modyfikowane początkowe w płynie typu Beblon 1 RTF 80-100ml</t>
  </si>
  <si>
    <t>Mleko modyfikowane początkowe w płynie typu Beblon 1 RTF 70ml</t>
  </si>
  <si>
    <t>Hypoalergiczne mleko modyfikowane początkowe w płynie typu Bebilon HA RTF 80-100ml</t>
  </si>
  <si>
    <t xml:space="preserve">Preparat mlekozastępczy typu Bebilon Nenatal Premium puszka 400 g </t>
  </si>
  <si>
    <t>Smoczki dla wcześniaków typu Speed Stand na butelkę z gotowym roztworem mleka x 1 szt.</t>
  </si>
  <si>
    <t>Pakiet Nr 27: Preparaty do żywienia dojelitowego</t>
  </si>
  <si>
    <t>Gotowa do spożycia dieta normalizująca glikemię, kompletna, normokaloryczna (1kcal/ml), o obniżonej zawartości węglowodanów (skrobia, laktoza, izomaltuloza), wysokiej zawartość wielonienasyconych kwasów tłuszczowych, przeciwutleniaczy (witaminy C i E, selen), bezglutenowa, zawierająca substancje jako słodzące acesulfam K i sacharynian sodu - opakowanie 1 butelka 200 ml - różne smaki</t>
  </si>
  <si>
    <t>Kompletna dieta gotowa do spożycia, hiperkaloryczna ( 2,4 kcal/ml), oparta na białku serwatkowym i kazeinowym, zawierająca głównie tłuszcze LCT, wolno wchłaniane węglowowodany w postaci maltodekstryn i sacharoza, ubogoresztkowa, niskolaktozowa i bezglutenowa - opakowanie 1 butelka 125 ml w różnych smakach.</t>
  </si>
  <si>
    <t>Kompletna dieta gotowa do spożycia, wysokobiałkowa, hiperkaloryczna ( 2,4 kcal/ml), oparta na białku serwatkowym i kazeinowym, z dodatkiem białka soi i grochu zawierająca w odpowiednich proporcjach: tłuszcze (głównie LCT), wolno wchłaniane węglowowodany w postaci maltodekstryn i sacharoza i laktozy, komplet witamin i minerałów bezresztkowa i bezglutenowa - opakowanie 1 butelka 125 ml w różnych smakach.</t>
  </si>
  <si>
    <t>Sypka, dieta cząstkowa będąca dodatkowym źródłem białka i wapnia, o neutralnym smaku, o niskiej zawartości tłuszczu, bezglutenowa, może stanowić dodatek do potraw i napojów, nie zmienia smaku i zapachu po obóbce termicznej - opakowanie 1 puszka 225 g</t>
  </si>
  <si>
    <t>Dieta kompletna, peptydowa, normokaloryczna (1 kcal/ml), bezresztkowa, do leczenia żywieniowego drogą przewodu pokarmowego, oparta na białku będącego mieszaniną krótkołańcuchowych peptydów i wolnych aminokwasów, z niską zawartością tłuszczu z czego 47% stanowią łatwo wchłanialne tłuszcze MCT, źródło węglowodanów stanowią wolno wchłaniane maltodekstryny, bezresztkowa, klinicznie wolna od laktozy, bezglutenowa, o osmolarności 455 mOsm/l - opakowanie 1 worek/butelka 1000 ml</t>
  </si>
  <si>
    <t>Dieta kompletna, normokaloryczna (1 kcal/ml), bezresztkowa, do leczenia żywieniowego drogą przewodu pokarmowego, oparta wyłącznie na białku kazeinowym, zawiera wyłącznie tłuszcze LCT, źródło węglowodanów stanowią wolno wchłaniane maltodekstryny, bezresztkowa, klinicznie wolna od laktozy, bezglutenowa, o osmolarności 265 mOsm/l - opakowanie 1 butelka 500 ml</t>
  </si>
  <si>
    <t>Dieta kompletna, normokaloryczna (1 kcal/ml), bezresztkowa, do leczenia żywieniowego drogą przewodu pokarmowego, oparata wyłącznie na białku kazeinowym, zawiera wyłącznie tłuszcze LCT, źródło węglowodanów stanowią wolno wchłaniane maltodekstryny, bezresztkowa, klinicznie wolna od laktozy, bezglutenowa, o osmolarności 265 mOsm/l- opakowanie 1 worek/buteka 1000 ml</t>
  </si>
  <si>
    <t>Dieta kompletna, hiperkaloryczna (1,5kcal/ml), bezresztkowa, do leczenia żywieniowego drogą przewodu pokarmowego, oparta wyłacznie na białku kazeinowym, zawiera wyłącznie tłuszcze LCT, źródło węglowodanów stanowią wolno wchłaniane maltodekstryny, bezresztkowa, klinicznie wolna od laktozy, o wysokiej zawartości żelaza, bezglutenowa, o osmolarności 385 mOsm/l- opakowanie 1 butelka 500 ml</t>
  </si>
  <si>
    <t>Dieta normalizująca glikemię, kompletna, normokaloryczna (1 kcal/ml), bogatoresztkowa, do leczenia żywieniowego drogą przewodu pokarmowego, o niskiej zawartości węglowodanów (skrobia, fruktoza) i wysokiej zawartości jednonienasyconych kwasów tłuszczowych oraz przeciwutleniaczy (witaminy C i E, karotenoidy, selen) , klinicznie wolna od laktozy, bezglutenowa o osmolarności 455 mOsm/l opakowanie 1 worek/butelka 1000 ml.</t>
  </si>
  <si>
    <t>Dieta wspomagająca leczenie ran, kompletna, normokaloryczna (1 kcal/ml), bogatoresztkowa, do leczenia żywieniowego drogą przewodu pokarmowego; z wysoką zawartością białka, arginina - niezbędna w procesie leczenia ran (głównie kazeina oraz arginina) zawierająca tłuszcze MCT, źródło węglowodanów stanowią wolno wchłaniane maltodekstryny, o zwiększona zawartość składników ważnych w procesie leczenia ran (karotenoidy, witaminy C i E, cynk), klinicznie wolna od laktozy, bezglutenowa  o osmolarności 315 mOsm/l - opakowanie worek/butelka 1000 ml</t>
  </si>
  <si>
    <t>Dieta bogatoresztkowa, kompletna, normokaloryczna (1 kcal/ml),  do leczenia żywieniowego drogą przewodu pokarmowego  zawierająca białko, którego głównym źródłem jest  kazeina, wyłącznie tłuszcze LCT, unikalną mieszaninę błonnika regulującą pracę jelit,  klinicznie wolna od laktozy, bezglutenowa  o bardzo niskiej osmolarności,210mOsmol/1L  - opakowanie 1 butelka 500 ml</t>
  </si>
  <si>
    <t>Dieta bogatoresztkowa, kompletna, normokaloryczna (1 kcal/ml),  do leczenia żywieniowego drogą przewodu pokarmowego  zawierająca białko, którego głównym źródłem jest kazeina, wyłącznie tłuszcze LCT, unikalną mieszaninę błonnika regulującą pracę jelit,  klinicznie wolna od laktozy, bezglutenowa  o bardzo niskiej osmolarności, 210 mOsmol/1l  - opakowanie worek/butelka 1000 ml</t>
  </si>
  <si>
    <t>Zestaw uniwersalny do żywienia dojelitowego służący do podawania diety w opakowaniach typu butelka / pak, w wersji grawitacyjnej, wolny od DEHP</t>
  </si>
  <si>
    <t>Zestaw uniwersalny do żywienia dojelitowego służący do podawania diety w opakowaniach typu butelka / pak (końcówka ENLock), w wersji do pompy (Infinity 800), wolny od DEHP</t>
  </si>
  <si>
    <t>Pakiet 28: Zamawiający wymaga, na okres trwania umowy poprzetargowej, użyczenia pomp do podaży diet, kompatybilnych z opakowaniem i zestawem służącym do podawania diety.</t>
  </si>
  <si>
    <t>Pakiet Nr 28: Preparaty do żywienia pozajelitowego</t>
  </si>
  <si>
    <t>Worek 3-komorowy do żywienia pozajelitowego, do podaży obwodowej i centralnej o poj. 1250ml z zawartością 40g aminokwasów, emulsji tłuszczowej MCT/ LCT w stosunku 1:1, glukozę, elektrolity z zawartością N 5,7</t>
  </si>
  <si>
    <t>Worek 3-komorowy do żywienia pozajelitowego, do podaży obwodowej i centralnej o poj. 1875ml z zawartością 60g aminokwasów, emulsji tłuszczowej MCT/ LCT w stosunku 1:1, glukozę, elektrolity z zawartością N 8,6</t>
  </si>
  <si>
    <t>Worek 3-komorowy do żywienia pozajelitowego, do podaży centralnej o poj. 1250ml z zawartością 48g aminokwasów, emulsji tłuszczowej MCT/ LCT w stosunku 1:1, glukozę, elektrolity z zawartością N 6,8g</t>
  </si>
  <si>
    <t>Worek 3-komorowy do żywienia pozajelitowego, do podaży centralnej o poj. 1875ml z zawartością 70g aminokwasów, emulsji tłuszczowej MCT/ LCT w stosunku 1:1, glukozę, elektrolity z zawartością N 10,2g</t>
  </si>
  <si>
    <t>Emulsja tłuszczowa do żywienia pozajelitowego w skład której wchodzi : oczyszczony olej sojowy emulgowany fosfolipidami białek 20% 100 ml fl</t>
  </si>
  <si>
    <t>Pakiet Nr 29: Suplementy do żywienia pozajelitowego</t>
  </si>
  <si>
    <t>Preparat uzupełniający zapotrzebowanie na pierwiastki śladowe
u dorosłych chorych żywionych pozajelitowo, ampułka lub fiolka przeznaczone jako dodatek do płynów infuzyjnych</t>
  </si>
  <si>
    <t xml:space="preserve">Preparat pokrywający dzienne zapotrzebowanie na fosfor 
u dorosłych, podczas prowadzenia całkowitego żywienia pozajelitowego, ampułka lub fiolka zawierające pokrycie dziennego zapotrzebowania na zestaw fosforanów sodu i potasu </t>
  </si>
  <si>
    <t xml:space="preserve">Zbilansowany zestaw witamin rozpuszczalnych w wodzie 
i tłuszczach niezbędnych do prawidłowej przemiany materii, stosowany m.in. do suplemencji żywionych pozajelitowo  </t>
  </si>
  <si>
    <t>Pakiet Nr 30: Immunoglobuliny ludzkie anty D</t>
  </si>
  <si>
    <t>Immunoglobulina ludzka anty D inj. 50 mikrogramów x 1amp</t>
  </si>
  <si>
    <t>Immunoglobulina ludzka anty D inj. 150 mikrogramów x 1amp</t>
  </si>
  <si>
    <t>Immunoglobulina ludzka anty D inj. 300 mikrogramów x 1amp</t>
  </si>
  <si>
    <t>Pakiet Nr 31: Opatrunki z chlorheksydyną</t>
  </si>
  <si>
    <t>Gazowy jałowy opatrunek nasączony płynną parafiną z dodatkiem 5 mg octanu chlorheksydyny wymiar 5cm x5cm</t>
  </si>
  <si>
    <t>Gazowy jałowy opatrunek nasączony płynną parafiną z dodatkiem 5 mg octanu chlorheksydyny wymiar 10cm x10cm</t>
  </si>
  <si>
    <t>Gazowy jałowy opatrunek nasączony płynną parafiną z dodatkiem 5 mg octanu chlorheksydyny wymiar 15cm x20cm</t>
  </si>
  <si>
    <t>Gazowy jałowy opatrunek nasączony płynną parafiną z dodatkiem 5 mg octanu chlorheksydyny wymiar 15cm x100cm</t>
  </si>
  <si>
    <t>Pakiet Nr 32: Woda do nawilżania</t>
  </si>
  <si>
    <t>Zamknięty system do nawilżania tlenu w zestawie z adapterem do reduktora tlenowego. Uniwersalny stosowany do inhalacji, nebulizacji oraz aktywnych nawilżaczy respiratora. Butelka wypełniona jałową, wolną od apirogenów wodą, wyposażona w system mikrodyfuzorów umożliwiajacy przepływ tlenu przez całą objętość wody, z portami umożliwiajacymi podłączenie głowicy do nebulizacji lub nawilżania respiratora. Pojemność butelki 340-500 ml. każda opakowana pojedynczo, na każdym opakowaniu nadruk z nr serii, datą ważności, opis w jezyku polskim, termin ważności min. 9 m-cy od daty dostawy. Zamawiajacy wymaga dołączenia do oferty dokumentacji producenta potwierdzającej stosowanie systemu zamkniętego na min. 31 dni po pierwszym otwarciu i badań klinicznych potwierdzajacych możliwość stosowania wody krzyżowo u wielu pacjentów w wyżej określonym terminie.</t>
  </si>
  <si>
    <t>Dostawca zobowiązany jest do bezpłatnego dostosowania 16 reduktorów do podaży tlenu w celu dopasowania ich do opakowania wody.</t>
  </si>
  <si>
    <t>Pakiet Nr 33: Insuliny A</t>
  </si>
  <si>
    <t xml:space="preserve"> Insulina izofanowa roztwór do wstrz. 100j./ml - 3ml we wstrzykiwaczu x 5 wstrzykiwaczy – insulina ludzka otrzymywana w wyniku rekombinacji DNA z zastosowaniem bakterii E. coli</t>
  </si>
  <si>
    <t>Krótkodziałajaca insulina ludzka roztwór do wstrz. 100j./ml – 3ml we wstrzykiwaczu x 5 wstrzykiwaczy, insulina otrzymywana w wyniku rekombinacji biotechnologicznej DNA z zastosowaniem bakterii E. coli</t>
  </si>
  <si>
    <t>Dwufazowa zawiesina insuliny izofanowej zaw. 25% insuliny  rozpuszczalnej i 75% krystalicznej insuliny protaminowej, roztwór do wstrz. 100j./ml - 3ml we wstrzykiwaczu x 5 wstrzykiwaczy – insulina ludzka otrzymywana w wyniku rekombinacji DNA z zastosowaniem bakterii E. coli</t>
  </si>
  <si>
    <t xml:space="preserve"> Insulina glargine roztwór do wstrz. 100j./ml - 3ml we wstrzykiwaczu x 5 wstrzykiwaczy – insulina otrzymywana w wyniku rekombinacji DNA z zastosowaniem bakterii E. coli</t>
  </si>
  <si>
    <t xml:space="preserve"> Insulina glulizynowa roztwór do wstrz. 100j./ml - 3ml we wstrzykiwaczu x 5 wstrzykiwaczy – insulina otrzymywana w wyniku rekombinacji DNA z zastosowaniem bakterii E. coli</t>
  </si>
  <si>
    <t>Pakiet Nr 34: Insuliny B</t>
  </si>
  <si>
    <t>Krótkodziałajaca insulina ludzka roztwór do wstrz. 100j./ml – 3ml  x 5 penfil, insulina otrzymywana w wyniku rekombinacji biotechnologicznej DNA z zastosowaniem bakterii E. coli</t>
  </si>
  <si>
    <t>Szybkodziałajaca insulina analogowa - roztwór do wstrz. 100j./ml – 3ml  x 5 penfil, insulina otrzymywana metodami inżynierii genetycznej po dokonaniu niewielkich zmian w budowie ludzkiej insuliny</t>
  </si>
  <si>
    <t xml:space="preserve"> Średniodługodziałająca insulina izofanowa roztwór do wstrz. 100j./ml - 3ml we wstrzykiwaczu x 5 wstrzykiwaczy – insulina ludzka otrzymywana w wyniku rekombinacji DNA z zastosowaniem bakterii E. coli lub drożdży piekarskich</t>
  </si>
  <si>
    <t>Dwufazowa zawiesina insuliny izofanowej zaw. 30% insuliny  rozpuszczalnej i 70% krystalicznej insuliny protaminowej, roztwór do wstrz. 100j./ml - 3ml  x 5 penfil – insulina ludzka otrzymywana w wyniku rekombinacji DNA z zastosowaniem bakterii E. coli lub drożdży piekarskich</t>
  </si>
  <si>
    <t>Dwufazowa zawiesina insuliny izofanowej zaw. 50% insuliny  rozpuszczalnej i 50% krystalicznej insuliny protaminowej, roztwór do wstrz. 100j./ml - 3ml  x 5 penfil – insulina ludzka otrzymywana w wyniku rekombinacji DNA z zastosowaniem bakterii E. coli lub drożdży piekarskich</t>
  </si>
  <si>
    <t xml:space="preserve">Dwufazowa zawiesina insuliny analogowej zaw. 25% insuliny  rozpuszczalnej i 75% krystalicznej insuliny protaminowej, roztwór do wstrz. 100j./ml - 3ml  x 5 penfil </t>
  </si>
  <si>
    <t xml:space="preserve">Dwufazowa zawiesina insuliny analogowej zaw. 50% insuliny  rozpuszczalnej i 50% krystalicznej insuliny protaminowej, roztwór do wstrz. 100j./ml - 3ml  x 5 penfil </t>
  </si>
  <si>
    <t>Długodziałajaca insulina analogowa - roztwór do wstrz. 100j./ml – 3ml  x 5 penfil, insulina otrzymywana metodami inżynierii genetycznej po dokonaniu niewielkich zmian w budowie ludzkiej insuliny</t>
  </si>
  <si>
    <t>Pakiet Nr 35: Materiał hemostatyczny</t>
  </si>
  <si>
    <t>Całkowicie wchłanialna, posiadająca miękką strukturę  gaza hemostatyczna  zatrzymująca krwawienie w czasie od 1 do 8 min., (100% utleniona regenerowana celuloza) 
o wymiarach 5cm x 7,5cm +/- 0,5 cm</t>
  </si>
  <si>
    <t>Pakiet Nr 36: Żywienie pozajelitowe z zawartością omega 3 kwasów tłuszczowych</t>
  </si>
  <si>
    <t>Worek 3 - komorowy do żywienia pozajelitowego, do podaży obwodowej i centalnej o pojemności 1206ml, zawierający roztwór aminokwasów, elektrolity, glukozę oraz emulsję tłuszczową zawierającą olej sojowy, olej z oliwek, trójglicerydy średniołańcuchowe i olej rybny bogaty w omega 3 kwasy tłuszczowe (bez zawartości kwasu glutaminowego)</t>
  </si>
  <si>
    <t>Worek 3 - komorowy do żywienia pozajelitowego, do podaży obwodowej i centalnej o pojemności 1904ml, zawierający roztwór aminokwasów, elektrolity, glukozę oraz emulsję tłuszczową zawierającą olej sojowy, olej z oliwek, trójglicerydy średniołańcuchowe i olej rybny bogaty w omega 3 kwasy tłuszczowe (bez zawartości kwasu glutaminowego)</t>
  </si>
  <si>
    <t>Worek 3 - komorowy do żywienia pozajelitowego, do podaży centalnej o pojemności 1477ml, zawierający roztwór aminokwasów, elektrolity, glukozę oraz emulsję tłuszczową zawierającą olej sojowy, olej z oliwek, trójglicerydy średniołańcuchowe i olej rybny bogaty w omega 3 kwasy tłuszczowe (bez zawartości kwasu glutaminowego)</t>
  </si>
  <si>
    <t>Worek 3 - komorowy do żywienia pozajelitowego, do podaży centalnej o pojemności 1970ml, zawierający roztwór aminokwasów, elektrolity, glukozę oraz emulsję tłuszczową zawierającą olej sojowy, olej z oliwek, trójglicerydy średniołańcuchowe i olej rybny bogaty w omega 3 kwasy tłuszczowe (bez zawartości kwasu glutaminowego)</t>
  </si>
  <si>
    <t>Pakiet Nr  37: Łączniki</t>
  </si>
  <si>
    <t>Złącze przejściowe z końcówką Oral / Luer, umożliwiajace zastosowanie wszystkich strzykawek z końcówką Luer do zestawów i zgłębników z końcówką ENFit.</t>
  </si>
  <si>
    <t>Złącze przejściowe z końcówką ENLock / Funnel, umożliwiajace zastosowanie wszystkich strzykawek z nową końcówką ENFit do zestawów i zgłębników ze starą końcówką ENLock</t>
  </si>
  <si>
    <t>Pakiet Nr 38: Buforowana Formalina</t>
  </si>
  <si>
    <t>4% Roztwór Formaliny buforowany Di-sodu wodorofosforanem 
i Sodu diwodorofosforanem zgodnie z przepisem w poj. 5L</t>
  </si>
  <si>
    <t>4% Roztwór Formaliny buforowany Di-sodu wodorofosforanem 
i Sodu diwodorofosforanem zgodnie z przepisem w poj. 1L</t>
  </si>
  <si>
    <t>Pakiet Nr 39: Leki i wyroby różne</t>
  </si>
  <si>
    <t xml:space="preserve">Jałowy opatrunek hydrowłóknisty zbudowany z dwóch połączonych wzmacniającymi przeszyciami warstw, w 100% z włókien karboksymetylocelulozy z jonami srebra , pochłaniający duże ilości wysięku, tworzący w ranie łatwy do usunięcia żel, stosowany w leczeniu ran ostrych i przewlekłych z wysiękiem wym. 10cm x 10cm </t>
  </si>
  <si>
    <t xml:space="preserve">Jałowy opatrunek hydrowłóknisty zbudowany z dwóch połączonych wzmacniającymi przeszyciami warstw, w 100% z włókien karboksymetylocelulozy z jonami srebra , pochłaniający duże ilości wysięku, tworzący w ranie łatwy do usunięcia żel, stosowany w leczeniu ran ostrych i przewlekłych z wysiękiem wym. 15cm x 15cm </t>
  </si>
  <si>
    <t>Wielowarstwowy opatrunek piankowy przeznaczony na rany z dużą ilością wydzieliny, zbudowany z warstwy chłonnej w technologii Hydrofiber oraz warstwy pianki, zwiększajacej chłonność, zatrzymujący wydzielinę pod dużym uciskiem, nieprzylepny, o wym. 15 x 20 cm</t>
  </si>
  <si>
    <t>Wielowarstwowy opatrunek piankowy przeznaczony na rany z dużą ilością wydzieliny, zbudowany z warstwy chłonnej w technologii Hydrofiber oraz warstwy pianki, zwiększajacej chłonność, zatrzymujący wydzielinę pod dużym uciskiem, nieprzylepny, o wym. 20 x 20 cm</t>
  </si>
  <si>
    <t>Wielowarstwowy opatrunek piankowy przeznaczony na rany z dużą ilością wydzieliny, zbudowany z warstwy chłonnej w technologii Hydrofiber oraz warstwy pianki, zwiększajacej chłonność, zatrzymujący wydzielinę pod dużym uciskiem, przylepny, o wym. 21 x 21 cm</t>
  </si>
  <si>
    <t>Lignocainy chlorowodorek żel 20mg/g + 0,5mg/g dwuchloro-wodorku chlorheksydyny / tubka 12,5g-13g + aplikator x 25 szt</t>
  </si>
  <si>
    <t xml:space="preserve">Pakiet Nr 40: Materiały eksploatacyjne i płyny do terapii nerkozastępczych </t>
  </si>
  <si>
    <t>Worek na filtrat 10 L z zaworem spustowym</t>
  </si>
  <si>
    <t>Cytrynian sodu 4% ( 136mmol/1L ) pakowany w worek o poj. 1,5 litra, zapakowany sterylnie w zewnętrznej folii bez obecności powietrza, posiadający  port wlotowy typu Safe Lock (skrętny) do pobierania płynu oraz port z membraną do nakłucia z igłą.</t>
  </si>
  <si>
    <t>Dwukanałowe silikonowe cewniki do hemodializy o średnicy 11,5/13 Fr ( do wyboru), z podłączonym kanale żylnym przelotowym mandrynem z końcówkami typu Luer o długościach: -15 cm, -20 cm, -24cm, w zestawach.</t>
  </si>
  <si>
    <t>Zestaw do ciągłej żylno-żylnej hemodiafiltracji postydylucyjnej z regionalną antykoagulacją cytrynianową składający się z: zintegrowanej kasety (dren tętniczy, żylny, filtratu cytrynianu, roztworu wapnia), hemofiltra z polisulfonową błoną półprzepuszczalną o powirzchni dyfuzyjnej 1,8 m2, drenu dializatu oraz drenu substytutu, z przyłączmi wlotowymi typu Safe Lock.</t>
  </si>
  <si>
    <t xml:space="preserve"> Wodorowęglanowy dializat ( wyrób medyczny ) o zwartości: potasu 2 lub 4 mmol/1L, sodu 133 mmol/1L, wapnia 0 mmol/1L (bezwapniowy), magnezu 0,75 lub 1,00 mmol/1L, fosforanów 0 lub 1,25  mmol/1L, chlorków 116,5 mmol/1L,  pakowany w 5L worek dwukomorowy zapakowany sterylnie w zewnętrznej folii bez obecności powietrza, posiadający dwa porty do pobierania płynu (wylotowe) typu Luer Lock i Safe Lock (skrętny) oraz port z membraną do nakłucia w celu modyfikacji  skladu. </t>
  </si>
  <si>
    <t>Pakiet Nr 41: Dezynfekcja skóry</t>
  </si>
  <si>
    <t>Preparat do odkażania i wspomagajacego leczenia małych, powierzchownych ran, postępowania antyseptycznego w obrębie zamkniętych powłok skórnych po zabiegach (np. szwów), dezynfekcji błon śluzowych i sąsiadujących tkanek przed i po procedurach diagnostycznych, w obrębie narządów płciowych i odbytu, z możliwością zastosowania przy cewnikowaniu pecherza moczowego, dezynfekcji jamy ustnej, w pediatrii m. in. do pielegnacji kikuta pępkowego. Preparat gotowy do użycia, bezbarwny zawierający jako substancję czynną chlorowodorek octenidyny, nie zawierający alkoholu, jodu, chlorheksydyny, kwasu solnego i cytrynowego. Spektrum działania: bakterie, grzyby, pierwotniaki.  Opakowanie butelka o poj. 250 ml z pompką rozpylającą. Termin ważności - 3 lata po otwarciu.
Produkt leczniczy. Wymagane pozwolenie Ministra Zdrowia.</t>
  </si>
  <si>
    <t>Preparat do odkażania i wspomagajacego leczenia małych, powierzchownych ran, postępowania antyseptycznego w obrębie zamkniętych powłok skórnych po zabiegach (np. szwów), dezynfekcji błon śluzowych i sąsiadujących tkanek przed i po procedurach diagnostycznych, w obrębie narządów płciowych i odbytu, z możliwością zastosowania przy cewnikowaniu pecherza moczowego, dezynfekcji jamy ustnej, w pediatrii m. in. do pielegnacji kikuta pępkowego. Preparat gotowy do użycia, bezbarwny zawierający jako substancję czynną chlorowodorek octenidyny, nie zawierający alkoholu, jodu, chlorheksydyny, kwasu solnego i cytrynowego. Spektrum działania: bakterie, grzyby, pierwotniaki.  Opakowanie butelka o poj. 1000ml. Termin ważności - 3 lata po otwarciu.
Produkt leczniczy. Wymagane pozwolenie Ministra Zdrowia.</t>
  </si>
  <si>
    <t>Formularz cenowy</t>
  </si>
  <si>
    <t>Cena*
um./urz.</t>
  </si>
</sst>
</file>

<file path=xl/styles.xml><?xml version="1.0" encoding="utf-8"?>
<styleSheet xmlns="http://schemas.openxmlformats.org/spreadsheetml/2006/main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_-* #,##0.00\ [$€-1]_-;\-* #,##0.00\ [$€-1]_-;_-* &quot;-&quot;??\ [$€-1]_-;_-@_-"/>
    <numFmt numFmtId="166" formatCode="#,##0.0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8"/>
      <color theme="1"/>
      <name val="Arial CE"/>
      <charset val="238"/>
    </font>
    <font>
      <b/>
      <sz val="8"/>
      <color theme="1"/>
      <name val="Czcionka tekstu podstawowego"/>
      <charset val="238"/>
    </font>
    <font>
      <sz val="14"/>
      <name val="Arial CE"/>
      <charset val="238"/>
    </font>
    <font>
      <sz val="8"/>
      <color theme="1"/>
      <name val="Arial"/>
      <family val="2"/>
      <charset val="238"/>
    </font>
    <font>
      <b/>
      <sz val="10"/>
      <name val="Arial CE"/>
      <charset val="238"/>
    </font>
    <font>
      <sz val="24"/>
      <name val="Arial CE"/>
      <charset val="238"/>
    </font>
    <font>
      <sz val="8"/>
      <name val="Arial CE"/>
      <family val="2"/>
      <charset val="238"/>
    </font>
    <font>
      <sz val="1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vertAlign val="superscript"/>
      <sz val="8"/>
      <name val="Arial CE"/>
      <charset val="238"/>
    </font>
    <font>
      <sz val="8"/>
      <color rgb="FFFF0000"/>
      <name val="Arial CE"/>
      <charset val="238"/>
    </font>
    <font>
      <b/>
      <sz val="20"/>
      <name val="Arial CE"/>
      <charset val="238"/>
    </font>
    <font>
      <sz val="8"/>
      <name val="Czcionka tekstu podstawowego"/>
      <charset val="238"/>
    </font>
    <font>
      <sz val="8"/>
      <name val="Czcionka tekstu podstawowego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44" fontId="7" fillId="0" borderId="0" applyFont="0" applyFill="0" applyBorder="0" applyAlignment="0" applyProtection="0"/>
  </cellStyleXfs>
  <cellXfs count="30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7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44" fontId="6" fillId="0" borderId="2" xfId="1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7" fontId="5" fillId="0" borderId="0" xfId="0" applyNumberFormat="1" applyFont="1" applyBorder="1" applyAlignment="1">
      <alignment horizontal="right" vertical="center"/>
    </xf>
    <xf numFmtId="44" fontId="5" fillId="0" borderId="1" xfId="1" applyFont="1" applyBorder="1" applyAlignment="1">
      <alignment horizontal="center" vertical="center"/>
    </xf>
    <xf numFmtId="7" fontId="5" fillId="0" borderId="0" xfId="0" applyNumberFormat="1" applyFont="1" applyBorder="1" applyAlignment="1">
      <alignment horizontal="center" vertical="center"/>
    </xf>
    <xf numFmtId="0" fontId="0" fillId="0" borderId="0" xfId="0" applyFill="1"/>
    <xf numFmtId="3" fontId="6" fillId="0" borderId="0" xfId="2" applyNumberFormat="1" applyFont="1" applyBorder="1" applyAlignment="1">
      <alignment horizontal="center" vertical="center"/>
    </xf>
    <xf numFmtId="7" fontId="5" fillId="0" borderId="0" xfId="2" applyNumberFormat="1" applyFont="1" applyBorder="1" applyAlignment="1">
      <alignment horizontal="center" vertical="center"/>
    </xf>
    <xf numFmtId="44" fontId="9" fillId="0" borderId="0" xfId="0" applyNumberFormat="1" applyFont="1" applyBorder="1" applyAlignment="1">
      <alignment horizontal="center" vertical="center"/>
    </xf>
    <xf numFmtId="44" fontId="5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7" fontId="10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7" fontId="12" fillId="0" borderId="0" xfId="0" applyNumberFormat="1" applyFont="1" applyFill="1" applyBorder="1" applyAlignment="1">
      <alignment horizontal="center" vertical="center"/>
    </xf>
    <xf numFmtId="7" fontId="0" fillId="0" borderId="0" xfId="0" applyNumberFormat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15" fillId="0" borderId="0" xfId="0" applyFont="1"/>
    <xf numFmtId="0" fontId="14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44" fontId="6" fillId="2" borderId="2" xfId="1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17" fillId="2" borderId="2" xfId="0" applyFont="1" applyFill="1" applyBorder="1"/>
    <xf numFmtId="0" fontId="17" fillId="2" borderId="2" xfId="0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center"/>
    </xf>
    <xf numFmtId="4" fontId="6" fillId="2" borderId="2" xfId="2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/>
    </xf>
    <xf numFmtId="44" fontId="6" fillId="0" borderId="2" xfId="3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 wrapText="1"/>
    </xf>
    <xf numFmtId="0" fontId="17" fillId="0" borderId="2" xfId="0" applyFont="1" applyFill="1" applyBorder="1"/>
    <xf numFmtId="0" fontId="6" fillId="0" borderId="2" xfId="2" applyFont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6" fillId="0" borderId="2" xfId="1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4" fontId="6" fillId="2" borderId="4" xfId="1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6" fillId="0" borderId="2" xfId="2" applyFont="1" applyFill="1" applyBorder="1" applyAlignment="1">
      <alignment vertical="center"/>
    </xf>
    <xf numFmtId="0" fontId="6" fillId="2" borderId="2" xfId="2" applyFont="1" applyFill="1" applyBorder="1" applyAlignment="1">
      <alignment vertical="center"/>
    </xf>
    <xf numFmtId="44" fontId="6" fillId="2" borderId="2" xfId="3" applyNumberFormat="1" applyFont="1" applyFill="1" applyBorder="1" applyAlignment="1">
      <alignment horizontal="center" vertical="center"/>
    </xf>
    <xf numFmtId="44" fontId="6" fillId="0" borderId="4" xfId="1" applyNumberFormat="1" applyFont="1" applyBorder="1" applyAlignment="1">
      <alignment horizontal="center" vertical="center"/>
    </xf>
    <xf numFmtId="0" fontId="6" fillId="2" borderId="2" xfId="2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44" fontId="5" fillId="2" borderId="1" xfId="0" applyNumberFormat="1" applyFont="1" applyFill="1" applyBorder="1" applyAlignment="1">
      <alignment horizontal="center" vertical="center"/>
    </xf>
    <xf numFmtId="7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4" fontId="5" fillId="0" borderId="0" xfId="0" applyNumberFormat="1" applyFont="1" applyBorder="1" applyAlignment="1">
      <alignment horizontal="center" vertical="center"/>
    </xf>
    <xf numFmtId="0" fontId="16" fillId="0" borderId="0" xfId="0" applyFont="1" applyBorder="1"/>
    <xf numFmtId="0" fontId="14" fillId="0" borderId="0" xfId="0" applyFont="1" applyFill="1" applyBorder="1" applyAlignment="1">
      <alignment vertical="center" wrapText="1"/>
    </xf>
    <xf numFmtId="0" fontId="6" fillId="0" borderId="0" xfId="2" applyFont="1" applyBorder="1" applyAlignment="1">
      <alignment vertical="center" wrapText="1"/>
    </xf>
    <xf numFmtId="0" fontId="6" fillId="0" borderId="0" xfId="2" applyFont="1" applyBorder="1" applyAlignment="1">
      <alignment horizontal="center" vertical="center"/>
    </xf>
    <xf numFmtId="7" fontId="6" fillId="0" borderId="0" xfId="2" applyNumberFormat="1" applyFont="1" applyBorder="1" applyAlignment="1">
      <alignment horizontal="center" vertical="center"/>
    </xf>
    <xf numFmtId="44" fontId="6" fillId="0" borderId="0" xfId="3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7" fontId="18" fillId="0" borderId="0" xfId="0" applyNumberFormat="1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7" fillId="0" borderId="0" xfId="2" applyFill="1" applyAlignment="1">
      <alignment vertical="center"/>
    </xf>
    <xf numFmtId="0" fontId="7" fillId="0" borderId="0" xfId="2" applyAlignment="1">
      <alignment vertical="center"/>
    </xf>
    <xf numFmtId="0" fontId="7" fillId="0" borderId="0" xfId="2" applyBorder="1" applyAlignment="1">
      <alignment horizontal="center" vertical="center"/>
    </xf>
    <xf numFmtId="3" fontId="7" fillId="0" borderId="0" xfId="2" applyNumberFormat="1" applyBorder="1" applyAlignment="1">
      <alignment horizontal="center" vertical="center"/>
    </xf>
    <xf numFmtId="7" fontId="7" fillId="0" borderId="0" xfId="2" applyNumberForma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center" vertical="center" wrapText="1"/>
    </xf>
    <xf numFmtId="7" fontId="5" fillId="0" borderId="1" xfId="2" applyNumberFormat="1" applyFont="1" applyBorder="1" applyAlignment="1">
      <alignment horizontal="center" vertical="center" wrapText="1"/>
    </xf>
    <xf numFmtId="0" fontId="9" fillId="0" borderId="0" xfId="0" applyFont="1"/>
    <xf numFmtId="44" fontId="17" fillId="0" borderId="1" xfId="0" applyNumberFormat="1" applyFont="1" applyBorder="1" applyAlignment="1">
      <alignment horizontal="center" vertical="center"/>
    </xf>
    <xf numFmtId="0" fontId="7" fillId="0" borderId="0" xfId="2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7" fontId="19" fillId="0" borderId="0" xfId="0" applyNumberFormat="1" applyFont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7" fontId="5" fillId="2" borderId="1" xfId="0" applyNumberFormat="1" applyFont="1" applyFill="1" applyBorder="1" applyAlignment="1">
      <alignment horizontal="center" vertical="center" wrapText="1"/>
    </xf>
    <xf numFmtId="3" fontId="6" fillId="0" borderId="2" xfId="2" applyNumberFormat="1" applyFont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/>
    </xf>
    <xf numFmtId="3" fontId="7" fillId="0" borderId="0" xfId="2" applyNumberFormat="1" applyFont="1" applyBorder="1" applyAlignment="1">
      <alignment horizontal="center" vertical="center"/>
    </xf>
    <xf numFmtId="7" fontId="7" fillId="0" borderId="0" xfId="2" applyNumberFormat="1" applyFont="1" applyAlignment="1">
      <alignment horizontal="center" vertical="center"/>
    </xf>
    <xf numFmtId="0" fontId="6" fillId="0" borderId="2" xfId="2" applyFont="1" applyFill="1" applyBorder="1" applyAlignment="1">
      <alignment vertical="center" wrapText="1"/>
    </xf>
    <xf numFmtId="0" fontId="7" fillId="0" borderId="0" xfId="2"/>
    <xf numFmtId="0" fontId="21" fillId="0" borderId="0" xfId="0" applyFont="1" applyFill="1" applyBorder="1" applyAlignment="1">
      <alignment vertical="center" wrapText="1"/>
    </xf>
    <xf numFmtId="44" fontId="5" fillId="0" borderId="1" xfId="2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7" fontId="22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3" fillId="0" borderId="2" xfId="0" applyFont="1" applyFill="1" applyBorder="1" applyAlignment="1">
      <alignment vertical="center"/>
    </xf>
    <xf numFmtId="0" fontId="6" fillId="0" borderId="2" xfId="2" applyFont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left" vertical="center" wrapText="1"/>
    </xf>
    <xf numFmtId="0" fontId="6" fillId="2" borderId="2" xfId="4" applyFont="1" applyFill="1" applyBorder="1" applyAlignment="1">
      <alignment horizontal="left" vertical="center" wrapText="1"/>
    </xf>
    <xf numFmtId="0" fontId="6" fillId="2" borderId="2" xfId="4" applyFont="1" applyFill="1" applyBorder="1" applyAlignment="1">
      <alignment horizontal="center" vertical="center"/>
    </xf>
    <xf numFmtId="3" fontId="6" fillId="2" borderId="2" xfId="4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0" fontId="14" fillId="0" borderId="2" xfId="4" applyFont="1" applyFill="1" applyBorder="1" applyAlignment="1">
      <alignment vertical="center" wrapText="1"/>
    </xf>
    <xf numFmtId="0" fontId="6" fillId="0" borderId="2" xfId="4" applyFont="1" applyBorder="1" applyAlignment="1">
      <alignment vertical="center" wrapText="1"/>
    </xf>
    <xf numFmtId="0" fontId="6" fillId="0" borderId="2" xfId="4" applyFont="1" applyBorder="1" applyAlignment="1">
      <alignment horizontal="center" vertical="center"/>
    </xf>
    <xf numFmtId="3" fontId="6" fillId="0" borderId="2" xfId="4" applyNumberFormat="1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2" xfId="2" applyFont="1" applyBorder="1" applyAlignment="1">
      <alignment horizontal="left" vertical="center" wrapText="1"/>
    </xf>
    <xf numFmtId="0" fontId="0" fillId="0" borderId="2" xfId="0" applyBorder="1"/>
    <xf numFmtId="0" fontId="0" fillId="2" borderId="2" xfId="0" applyFill="1" applyBorder="1"/>
    <xf numFmtId="0" fontId="6" fillId="0" borderId="0" xfId="2" applyFont="1" applyAlignment="1">
      <alignment vertic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horizontal="center" vertical="center"/>
    </xf>
    <xf numFmtId="44" fontId="5" fillId="0" borderId="1" xfId="3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19" fillId="0" borderId="0" xfId="2" applyFont="1" applyFill="1" applyAlignment="1">
      <alignment vertical="center" wrapText="1"/>
    </xf>
    <xf numFmtId="0" fontId="19" fillId="0" borderId="0" xfId="2" applyFont="1" applyAlignment="1">
      <alignment vertical="center" wrapText="1"/>
    </xf>
    <xf numFmtId="0" fontId="19" fillId="0" borderId="0" xfId="2" applyFont="1" applyAlignment="1">
      <alignment horizontal="center" vertical="center"/>
    </xf>
    <xf numFmtId="3" fontId="19" fillId="0" borderId="0" xfId="2" applyNumberFormat="1" applyFont="1" applyAlignment="1">
      <alignment horizontal="center" vertical="center"/>
    </xf>
    <xf numFmtId="7" fontId="19" fillId="0" borderId="0" xfId="2" applyNumberFormat="1" applyFont="1" applyAlignment="1">
      <alignment horizontal="center" vertical="center"/>
    </xf>
    <xf numFmtId="0" fontId="6" fillId="0" borderId="4" xfId="2" applyFont="1" applyFill="1" applyBorder="1" applyAlignment="1">
      <alignment vertical="center" wrapText="1"/>
    </xf>
    <xf numFmtId="0" fontId="6" fillId="0" borderId="4" xfId="2" applyFont="1" applyBorder="1" applyAlignment="1">
      <alignment vertical="center" wrapText="1"/>
    </xf>
    <xf numFmtId="0" fontId="6" fillId="0" borderId="4" xfId="2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4" fontId="6" fillId="0" borderId="4" xfId="2" applyNumberFormat="1" applyFont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4" fontId="6" fillId="0" borderId="2" xfId="2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17" fillId="0" borderId="2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4" fontId="6" fillId="0" borderId="0" xfId="2" applyNumberFormat="1" applyFont="1" applyBorder="1" applyAlignment="1">
      <alignment horizontal="center" vertical="center"/>
    </xf>
    <xf numFmtId="44" fontId="5" fillId="0" borderId="5" xfId="2" applyNumberFormat="1" applyFont="1" applyBorder="1" applyAlignment="1">
      <alignment horizontal="center" vertical="center"/>
    </xf>
    <xf numFmtId="0" fontId="6" fillId="2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 wrapText="1"/>
    </xf>
    <xf numFmtId="0" fontId="7" fillId="0" borderId="0" xfId="2" applyAlignment="1">
      <alignment vertical="center" wrapText="1"/>
    </xf>
    <xf numFmtId="7" fontId="12" fillId="0" borderId="0" xfId="2" applyNumberFormat="1" applyFont="1" applyBorder="1" applyAlignment="1">
      <alignment horizontal="center" vertical="center"/>
    </xf>
    <xf numFmtId="44" fontId="12" fillId="0" borderId="0" xfId="3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/>
    </xf>
    <xf numFmtId="3" fontId="5" fillId="0" borderId="0" xfId="2" applyNumberFormat="1" applyFont="1" applyBorder="1" applyAlignment="1">
      <alignment horizontal="center" vertical="center"/>
    </xf>
    <xf numFmtId="44" fontId="5" fillId="0" borderId="0" xfId="2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7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4" applyFont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7" fontId="5" fillId="0" borderId="1" xfId="4" applyNumberFormat="1" applyFont="1" applyBorder="1" applyAlignment="1">
      <alignment horizontal="center" vertical="center" wrapText="1"/>
    </xf>
    <xf numFmtId="0" fontId="6" fillId="0" borderId="2" xfId="4" applyFont="1" applyBorder="1" applyAlignment="1">
      <alignment horizontal="left" vertical="center" wrapText="1"/>
    </xf>
    <xf numFmtId="0" fontId="6" fillId="0" borderId="2" xfId="4" applyFont="1" applyFill="1" applyBorder="1" applyAlignment="1">
      <alignment vertical="center" wrapText="1"/>
    </xf>
    <xf numFmtId="0" fontId="6" fillId="0" borderId="2" xfId="4" applyFont="1" applyBorder="1" applyAlignment="1">
      <alignment vertical="top" wrapText="1"/>
    </xf>
    <xf numFmtId="4" fontId="6" fillId="0" borderId="2" xfId="4" applyNumberFormat="1" applyFont="1" applyBorder="1" applyAlignment="1">
      <alignment horizontal="center" vertical="center"/>
    </xf>
    <xf numFmtId="0" fontId="14" fillId="2" borderId="2" xfId="4" applyFont="1" applyFill="1" applyBorder="1" applyAlignment="1">
      <alignment vertical="center" wrapText="1"/>
    </xf>
    <xf numFmtId="0" fontId="6" fillId="2" borderId="2" xfId="4" applyFont="1" applyFill="1" applyBorder="1" applyAlignment="1">
      <alignment vertical="center" wrapText="1"/>
    </xf>
    <xf numFmtId="0" fontId="6" fillId="0" borderId="2" xfId="4" applyFont="1" applyFill="1" applyBorder="1" applyAlignment="1">
      <alignment vertical="top" wrapText="1"/>
    </xf>
    <xf numFmtId="0" fontId="17" fillId="0" borderId="2" xfId="4" applyFont="1" applyFill="1" applyBorder="1" applyAlignment="1">
      <alignment vertical="center"/>
    </xf>
    <xf numFmtId="0" fontId="17" fillId="0" borderId="2" xfId="4" applyFont="1" applyFill="1" applyBorder="1" applyAlignment="1">
      <alignment vertical="center" wrapText="1"/>
    </xf>
    <xf numFmtId="0" fontId="6" fillId="2" borderId="2" xfId="4" applyFont="1" applyFill="1" applyBorder="1" applyAlignment="1">
      <alignment vertical="top" wrapText="1"/>
    </xf>
    <xf numFmtId="4" fontId="6" fillId="2" borderId="2" xfId="4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4" fillId="0" borderId="2" xfId="2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5" fillId="0" borderId="2" xfId="0" applyFont="1" applyBorder="1"/>
    <xf numFmtId="0" fontId="6" fillId="0" borderId="0" xfId="0" applyFont="1"/>
    <xf numFmtId="0" fontId="6" fillId="0" borderId="0" xfId="0" applyFont="1" applyFill="1"/>
    <xf numFmtId="44" fontId="5" fillId="2" borderId="1" xfId="4" applyNumberFormat="1" applyFont="1" applyFill="1" applyBorder="1" applyAlignment="1">
      <alignment horizontal="center" vertical="center"/>
    </xf>
    <xf numFmtId="7" fontId="5" fillId="2" borderId="0" xfId="4" applyNumberFormat="1" applyFont="1" applyFill="1" applyBorder="1" applyAlignment="1">
      <alignment horizontal="center" vertical="center"/>
    </xf>
    <xf numFmtId="3" fontId="6" fillId="2" borderId="0" xfId="4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6" fillId="2" borderId="4" xfId="2" applyFont="1" applyFill="1" applyBorder="1" applyAlignment="1">
      <alignment vertical="center" wrapText="1"/>
    </xf>
    <xf numFmtId="0" fontId="6" fillId="2" borderId="4" xfId="2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top" wrapText="1"/>
    </xf>
    <xf numFmtId="0" fontId="14" fillId="2" borderId="2" xfId="4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4" fontId="9" fillId="0" borderId="1" xfId="0" applyNumberFormat="1" applyFont="1" applyBorder="1" applyAlignment="1">
      <alignment horizontal="center" vertical="center"/>
    </xf>
    <xf numFmtId="0" fontId="6" fillId="0" borderId="0" xfId="2" applyFont="1"/>
    <xf numFmtId="0" fontId="0" fillId="0" borderId="0" xfId="0" applyFill="1" applyBorder="1"/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5" applyFont="1" applyBorder="1" applyAlignment="1">
      <alignment horizontal="center" vertical="center"/>
    </xf>
    <xf numFmtId="0" fontId="6" fillId="0" borderId="0" xfId="5" applyFont="1" applyFill="1" applyBorder="1" applyAlignment="1">
      <alignment horizontal="left" vertical="center" wrapText="1"/>
    </xf>
    <xf numFmtId="0" fontId="6" fillId="0" borderId="0" xfId="5" applyFont="1" applyBorder="1" applyAlignment="1">
      <alignment horizontal="left" vertical="center" wrapText="1"/>
    </xf>
    <xf numFmtId="3" fontId="6" fillId="0" borderId="0" xfId="5" applyNumberFormat="1" applyFont="1" applyBorder="1" applyAlignment="1">
      <alignment horizontal="center" vertical="center"/>
    </xf>
    <xf numFmtId="7" fontId="5" fillId="0" borderId="0" xfId="5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7" fontId="5" fillId="2" borderId="1" xfId="2" applyNumberFormat="1" applyFont="1" applyFill="1" applyBorder="1" applyAlignment="1">
      <alignment horizontal="center" vertical="center" wrapText="1"/>
    </xf>
    <xf numFmtId="0" fontId="14" fillId="2" borderId="2" xfId="6" applyFont="1" applyFill="1" applyBorder="1" applyAlignment="1">
      <alignment wrapText="1"/>
    </xf>
    <xf numFmtId="0" fontId="25" fillId="2" borderId="2" xfId="2" applyFont="1" applyFill="1" applyBorder="1" applyAlignment="1">
      <alignment horizontal="center" vertical="center"/>
    </xf>
    <xf numFmtId="0" fontId="25" fillId="0" borderId="2" xfId="6" applyFont="1" applyFill="1" applyBorder="1" applyAlignment="1">
      <alignment wrapText="1"/>
    </xf>
    <xf numFmtId="0" fontId="26" fillId="2" borderId="2" xfId="0" applyFont="1" applyFill="1" applyBorder="1"/>
    <xf numFmtId="1" fontId="25" fillId="2" borderId="2" xfId="2" applyNumberFormat="1" applyFont="1" applyFill="1" applyBorder="1" applyAlignment="1">
      <alignment horizontal="center" vertical="center"/>
    </xf>
    <xf numFmtId="44" fontId="25" fillId="2" borderId="2" xfId="3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2" xfId="2" applyFont="1" applyFill="1" applyBorder="1" applyAlignment="1">
      <alignment vertical="center" wrapText="1"/>
    </xf>
    <xf numFmtId="1" fontId="25" fillId="2" borderId="2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/>
    </xf>
    <xf numFmtId="44" fontId="9" fillId="2" borderId="1" xfId="0" applyNumberFormat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4" fillId="0" borderId="0" xfId="7" applyFont="1" applyAlignment="1">
      <alignment horizontal="left" vertical="center"/>
    </xf>
    <xf numFmtId="0" fontId="7" fillId="0" borderId="0" xfId="7" applyAlignment="1">
      <alignment vertical="center" wrapText="1"/>
    </xf>
    <xf numFmtId="0" fontId="7" fillId="0" borderId="0" xfId="7" applyAlignment="1">
      <alignment horizontal="center" vertical="center"/>
    </xf>
    <xf numFmtId="0" fontId="17" fillId="2" borderId="3" xfId="8" applyFont="1" applyFill="1" applyBorder="1" applyAlignment="1">
      <alignment horizontal="left" vertical="top" wrapText="1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1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</cellXfs>
  <cellStyles count="13">
    <cellStyle name="Normalny" xfId="0" builtinId="0"/>
    <cellStyle name="Normalny 2" xfId="2"/>
    <cellStyle name="Normalny 3" xfId="4"/>
    <cellStyle name="Normalny 4" xfId="7"/>
    <cellStyle name="Normalny 4 2" xfId="9"/>
    <cellStyle name="Normalny 5" xfId="8"/>
    <cellStyle name="Normalny 5 2" xfId="10"/>
    <cellStyle name="Normalny 6" xfId="11"/>
    <cellStyle name="Normalny 7" xfId="6"/>
    <cellStyle name="Normalny_Zał. Hartmann" xfId="5"/>
    <cellStyle name="Walutowy" xfId="1" builtinId="4"/>
    <cellStyle name="Walutowy 2" xfId="3"/>
    <cellStyle name="Walutowy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18"/>
  <sheetViews>
    <sheetView tabSelected="1" topLeftCell="A512" workbookViewId="0">
      <selection activeCell="K826" sqref="K826"/>
    </sheetView>
  </sheetViews>
  <sheetFormatPr defaultRowHeight="14.25"/>
  <cols>
    <col min="1" max="1" width="4" customWidth="1"/>
    <col min="2" max="2" width="40.875" style="29" customWidth="1"/>
    <col min="3" max="3" width="19.25" customWidth="1"/>
    <col min="4" max="4" width="8.75" customWidth="1"/>
    <col min="5" max="5" width="5.25" style="7" bestFit="1" customWidth="1"/>
    <col min="6" max="6" width="6.25" style="7" bestFit="1" customWidth="1"/>
    <col min="7" max="7" width="9.125" style="7" bestFit="1" customWidth="1"/>
    <col min="8" max="8" width="13" style="7" customWidth="1"/>
    <col min="9" max="9" width="5.5" style="7" customWidth="1"/>
    <col min="10" max="10" width="12.125" style="7" customWidth="1"/>
    <col min="11" max="11" width="6.5" style="7" customWidth="1"/>
  </cols>
  <sheetData>
    <row r="1" spans="1:11" ht="18">
      <c r="A1" s="1" t="s">
        <v>1114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/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16.5" thickBot="1">
      <c r="A3" s="4" t="s">
        <v>0</v>
      </c>
      <c r="B3" s="5"/>
      <c r="C3" s="6"/>
      <c r="D3" s="6"/>
    </row>
    <row r="4" spans="1:11" ht="23.25" thickBot="1">
      <c r="A4" s="8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1" t="s">
        <v>6</v>
      </c>
      <c r="G4" s="10" t="s">
        <v>7</v>
      </c>
      <c r="H4" s="12" t="s">
        <v>8</v>
      </c>
      <c r="I4" s="10" t="s">
        <v>9</v>
      </c>
      <c r="J4" s="12" t="s">
        <v>10</v>
      </c>
      <c r="K4" s="10" t="s">
        <v>1115</v>
      </c>
    </row>
    <row r="5" spans="1:11">
      <c r="A5" s="13" t="s">
        <v>11</v>
      </c>
      <c r="B5" s="14" t="s">
        <v>12</v>
      </c>
      <c r="C5" s="15"/>
      <c r="D5" s="15"/>
      <c r="E5" s="13" t="s">
        <v>13</v>
      </c>
      <c r="F5" s="13">
        <v>520</v>
      </c>
      <c r="G5" s="77">
        <v>0</v>
      </c>
      <c r="H5" s="16">
        <f t="shared" ref="H5:H20" si="0">ROUND(PRODUCT(F5:G5),2)</f>
        <v>0</v>
      </c>
      <c r="I5" s="13">
        <v>8</v>
      </c>
      <c r="J5" s="16">
        <f t="shared" ref="J5:J20" si="1">ROUND(PRODUCT(H5,1+I5/100),2)</f>
        <v>0</v>
      </c>
      <c r="K5" s="13"/>
    </row>
    <row r="6" spans="1:11">
      <c r="A6" s="13" t="s">
        <v>14</v>
      </c>
      <c r="B6" s="14" t="s">
        <v>15</v>
      </c>
      <c r="C6" s="15"/>
      <c r="D6" s="15"/>
      <c r="E6" s="13" t="s">
        <v>13</v>
      </c>
      <c r="F6" s="13">
        <v>900</v>
      </c>
      <c r="G6" s="77">
        <v>0</v>
      </c>
      <c r="H6" s="16">
        <f t="shared" si="0"/>
        <v>0</v>
      </c>
      <c r="I6" s="13">
        <v>8</v>
      </c>
      <c r="J6" s="16">
        <f t="shared" si="1"/>
        <v>0</v>
      </c>
      <c r="K6" s="13"/>
    </row>
    <row r="7" spans="1:11">
      <c r="A7" s="13" t="s">
        <v>16</v>
      </c>
      <c r="B7" s="17" t="s">
        <v>17</v>
      </c>
      <c r="C7" s="18"/>
      <c r="D7" s="18"/>
      <c r="E7" s="13" t="s">
        <v>13</v>
      </c>
      <c r="F7" s="19">
        <v>550</v>
      </c>
      <c r="G7" s="77">
        <v>0</v>
      </c>
      <c r="H7" s="16">
        <f t="shared" si="0"/>
        <v>0</v>
      </c>
      <c r="I7" s="13">
        <v>8</v>
      </c>
      <c r="J7" s="16">
        <f t="shared" si="1"/>
        <v>0</v>
      </c>
      <c r="K7" s="19"/>
    </row>
    <row r="8" spans="1:11">
      <c r="A8" s="13" t="s">
        <v>18</v>
      </c>
      <c r="B8" s="14" t="s">
        <v>19</v>
      </c>
      <c r="C8" s="15"/>
      <c r="D8" s="15"/>
      <c r="E8" s="13" t="s">
        <v>13</v>
      </c>
      <c r="F8" s="13">
        <v>200</v>
      </c>
      <c r="G8" s="77">
        <v>0</v>
      </c>
      <c r="H8" s="16">
        <f t="shared" si="0"/>
        <v>0</v>
      </c>
      <c r="I8" s="13">
        <v>8</v>
      </c>
      <c r="J8" s="16">
        <f t="shared" si="1"/>
        <v>0</v>
      </c>
      <c r="K8" s="13"/>
    </row>
    <row r="9" spans="1:11">
      <c r="A9" s="13" t="s">
        <v>20</v>
      </c>
      <c r="B9" s="17" t="s">
        <v>21</v>
      </c>
      <c r="C9" s="18"/>
      <c r="D9" s="18"/>
      <c r="E9" s="13" t="s">
        <v>13</v>
      </c>
      <c r="F9" s="19">
        <v>5200</v>
      </c>
      <c r="G9" s="77">
        <v>0</v>
      </c>
      <c r="H9" s="16">
        <f t="shared" si="0"/>
        <v>0</v>
      </c>
      <c r="I9" s="13">
        <v>8</v>
      </c>
      <c r="J9" s="16">
        <f t="shared" si="1"/>
        <v>0</v>
      </c>
      <c r="K9" s="19"/>
    </row>
    <row r="10" spans="1:11">
      <c r="A10" s="13" t="s">
        <v>22</v>
      </c>
      <c r="B10" s="17" t="s">
        <v>23</v>
      </c>
      <c r="C10" s="18"/>
      <c r="D10" s="18"/>
      <c r="E10" s="13" t="s">
        <v>13</v>
      </c>
      <c r="F10" s="19">
        <v>1000</v>
      </c>
      <c r="G10" s="77">
        <v>0</v>
      </c>
      <c r="H10" s="16">
        <f t="shared" si="0"/>
        <v>0</v>
      </c>
      <c r="I10" s="13">
        <v>8</v>
      </c>
      <c r="J10" s="16">
        <f t="shared" si="1"/>
        <v>0</v>
      </c>
      <c r="K10" s="19"/>
    </row>
    <row r="11" spans="1:11">
      <c r="A11" s="13" t="s">
        <v>24</v>
      </c>
      <c r="B11" s="14" t="s">
        <v>25</v>
      </c>
      <c r="C11" s="15"/>
      <c r="D11" s="15"/>
      <c r="E11" s="13" t="s">
        <v>13</v>
      </c>
      <c r="F11" s="13">
        <v>3000</v>
      </c>
      <c r="G11" s="77">
        <v>0</v>
      </c>
      <c r="H11" s="16">
        <f t="shared" si="0"/>
        <v>0</v>
      </c>
      <c r="I11" s="13">
        <v>8</v>
      </c>
      <c r="J11" s="16">
        <f t="shared" si="1"/>
        <v>0</v>
      </c>
      <c r="K11" s="13"/>
    </row>
    <row r="12" spans="1:11">
      <c r="A12" s="13" t="s">
        <v>26</v>
      </c>
      <c r="B12" s="14" t="s">
        <v>27</v>
      </c>
      <c r="C12" s="15"/>
      <c r="D12" s="15"/>
      <c r="E12" s="13" t="s">
        <v>13</v>
      </c>
      <c r="F12" s="13">
        <v>13500</v>
      </c>
      <c r="G12" s="77">
        <v>0</v>
      </c>
      <c r="H12" s="16">
        <f t="shared" si="0"/>
        <v>0</v>
      </c>
      <c r="I12" s="13">
        <v>8</v>
      </c>
      <c r="J12" s="16">
        <f t="shared" si="1"/>
        <v>0</v>
      </c>
      <c r="K12" s="13"/>
    </row>
    <row r="13" spans="1:11">
      <c r="A13" s="13" t="s">
        <v>28</v>
      </c>
      <c r="B13" s="20" t="s">
        <v>29</v>
      </c>
      <c r="C13" s="21"/>
      <c r="D13" s="21"/>
      <c r="E13" s="13" t="s">
        <v>13</v>
      </c>
      <c r="F13" s="19">
        <v>9000</v>
      </c>
      <c r="G13" s="77">
        <v>0</v>
      </c>
      <c r="H13" s="16">
        <f t="shared" si="0"/>
        <v>0</v>
      </c>
      <c r="I13" s="13">
        <v>8</v>
      </c>
      <c r="J13" s="16">
        <f t="shared" si="1"/>
        <v>0</v>
      </c>
      <c r="K13" s="19"/>
    </row>
    <row r="14" spans="1:11">
      <c r="A14" s="13" t="s">
        <v>30</v>
      </c>
      <c r="B14" s="20" t="s">
        <v>31</v>
      </c>
      <c r="C14" s="21"/>
      <c r="D14" s="21"/>
      <c r="E14" s="13" t="s">
        <v>13</v>
      </c>
      <c r="F14" s="19">
        <v>35000</v>
      </c>
      <c r="G14" s="77">
        <v>0</v>
      </c>
      <c r="H14" s="16">
        <f t="shared" si="0"/>
        <v>0</v>
      </c>
      <c r="I14" s="13">
        <v>8</v>
      </c>
      <c r="J14" s="16">
        <f t="shared" si="1"/>
        <v>0</v>
      </c>
      <c r="K14" s="19"/>
    </row>
    <row r="15" spans="1:11">
      <c r="A15" s="13" t="s">
        <v>32</v>
      </c>
      <c r="B15" s="20" t="s">
        <v>33</v>
      </c>
      <c r="C15" s="21"/>
      <c r="D15" s="21"/>
      <c r="E15" s="13" t="s">
        <v>13</v>
      </c>
      <c r="F15" s="19">
        <v>400</v>
      </c>
      <c r="G15" s="77">
        <v>0</v>
      </c>
      <c r="H15" s="16">
        <f>ROUND(PRODUCT(F15:G15),2)</f>
        <v>0</v>
      </c>
      <c r="I15" s="13">
        <v>8</v>
      </c>
      <c r="J15" s="16">
        <f>ROUND(PRODUCT(H15,1+I15/100),2)</f>
        <v>0</v>
      </c>
      <c r="K15" s="19"/>
    </row>
    <row r="16" spans="1:11">
      <c r="A16" s="13" t="s">
        <v>34</v>
      </c>
      <c r="B16" s="20" t="s">
        <v>35</v>
      </c>
      <c r="C16" s="21"/>
      <c r="D16" s="21"/>
      <c r="E16" s="13" t="s">
        <v>13</v>
      </c>
      <c r="F16" s="19">
        <v>18000</v>
      </c>
      <c r="G16" s="77">
        <v>0</v>
      </c>
      <c r="H16" s="16">
        <f t="shared" si="0"/>
        <v>0</v>
      </c>
      <c r="I16" s="13">
        <v>8</v>
      </c>
      <c r="J16" s="16">
        <f t="shared" si="1"/>
        <v>0</v>
      </c>
      <c r="K16" s="19"/>
    </row>
    <row r="17" spans="1:11">
      <c r="A17" s="13" t="s">
        <v>36</v>
      </c>
      <c r="B17" s="14" t="s">
        <v>37</v>
      </c>
      <c r="C17" s="15"/>
      <c r="D17" s="15"/>
      <c r="E17" s="13" t="s">
        <v>13</v>
      </c>
      <c r="F17" s="13">
        <v>4300</v>
      </c>
      <c r="G17" s="77">
        <v>0</v>
      </c>
      <c r="H17" s="16">
        <f t="shared" si="0"/>
        <v>0</v>
      </c>
      <c r="I17" s="13">
        <v>8</v>
      </c>
      <c r="J17" s="16">
        <f t="shared" si="1"/>
        <v>0</v>
      </c>
      <c r="K17" s="13"/>
    </row>
    <row r="18" spans="1:11">
      <c r="A18" s="13" t="s">
        <v>38</v>
      </c>
      <c r="B18" s="20" t="s">
        <v>39</v>
      </c>
      <c r="C18" s="21"/>
      <c r="D18" s="21"/>
      <c r="E18" s="13" t="s">
        <v>13</v>
      </c>
      <c r="F18" s="19">
        <v>10</v>
      </c>
      <c r="G18" s="77">
        <v>0</v>
      </c>
      <c r="H18" s="16">
        <f t="shared" si="0"/>
        <v>0</v>
      </c>
      <c r="I18" s="13">
        <v>8</v>
      </c>
      <c r="J18" s="16">
        <f t="shared" si="1"/>
        <v>0</v>
      </c>
      <c r="K18" s="19"/>
    </row>
    <row r="19" spans="1:11">
      <c r="A19" s="13" t="s">
        <v>40</v>
      </c>
      <c r="B19" s="17" t="s">
        <v>41</v>
      </c>
      <c r="C19" s="18"/>
      <c r="D19" s="18"/>
      <c r="E19" s="13" t="s">
        <v>13</v>
      </c>
      <c r="F19" s="19">
        <v>20</v>
      </c>
      <c r="G19" s="77">
        <v>0</v>
      </c>
      <c r="H19" s="16">
        <f t="shared" si="0"/>
        <v>0</v>
      </c>
      <c r="I19" s="13">
        <v>8</v>
      </c>
      <c r="J19" s="16">
        <f t="shared" si="1"/>
        <v>0</v>
      </c>
      <c r="K19" s="19"/>
    </row>
    <row r="20" spans="1:11">
      <c r="A20" s="13" t="s">
        <v>42</v>
      </c>
      <c r="B20" s="17" t="s">
        <v>43</v>
      </c>
      <c r="C20" s="18"/>
      <c r="D20" s="18"/>
      <c r="E20" s="13" t="s">
        <v>13</v>
      </c>
      <c r="F20" s="19">
        <v>60</v>
      </c>
      <c r="G20" s="77">
        <v>0</v>
      </c>
      <c r="H20" s="16">
        <f t="shared" si="0"/>
        <v>0</v>
      </c>
      <c r="I20" s="13">
        <v>8</v>
      </c>
      <c r="J20" s="16">
        <f t="shared" si="1"/>
        <v>0</v>
      </c>
      <c r="K20" s="19"/>
    </row>
    <row r="21" spans="1:11">
      <c r="A21" s="13" t="s">
        <v>44</v>
      </c>
      <c r="B21" s="14" t="s">
        <v>45</v>
      </c>
      <c r="C21" s="15"/>
      <c r="D21" s="15"/>
      <c r="E21" s="13" t="s">
        <v>13</v>
      </c>
      <c r="F21" s="13">
        <v>60</v>
      </c>
      <c r="G21" s="77">
        <v>0</v>
      </c>
      <c r="H21" s="16">
        <f>ROUND(PRODUCT(F21:G21),2)</f>
        <v>0</v>
      </c>
      <c r="I21" s="13">
        <v>8</v>
      </c>
      <c r="J21" s="16">
        <f>ROUND(PRODUCT(H21,1+I21/100),2)</f>
        <v>0</v>
      </c>
      <c r="K21" s="13"/>
    </row>
    <row r="22" spans="1:11" ht="90.75" thickBot="1">
      <c r="A22" s="13" t="s">
        <v>46</v>
      </c>
      <c r="B22" s="20" t="s">
        <v>47</v>
      </c>
      <c r="C22" s="21"/>
      <c r="D22" s="21"/>
      <c r="E22" s="13" t="s">
        <v>48</v>
      </c>
      <c r="F22" s="22">
        <v>4000</v>
      </c>
      <c r="G22" s="77">
        <v>0</v>
      </c>
      <c r="H22" s="16">
        <f>ROUND(PRODUCT(F22:G22),2)</f>
        <v>0</v>
      </c>
      <c r="I22" s="13">
        <v>8</v>
      </c>
      <c r="J22" s="16">
        <f>ROUND(PRODUCT(H22,1+I22/100),2)</f>
        <v>0</v>
      </c>
      <c r="K22" s="22"/>
    </row>
    <row r="23" spans="1:11" ht="15" thickBot="1">
      <c r="A23" s="23"/>
      <c r="B23" s="24"/>
      <c r="C23" s="23"/>
      <c r="D23" s="23"/>
      <c r="E23" s="25"/>
      <c r="F23" s="25"/>
      <c r="G23" s="26" t="s">
        <v>49</v>
      </c>
      <c r="H23" s="27">
        <f>SUM(H5:H22)</f>
        <v>0</v>
      </c>
      <c r="I23" s="28"/>
      <c r="J23" s="27">
        <f>SUM(J5:J22)</f>
        <v>0</v>
      </c>
      <c r="K23" s="25"/>
    </row>
    <row r="24" spans="1:11">
      <c r="A24" s="23" t="s">
        <v>50</v>
      </c>
      <c r="B24" s="24"/>
      <c r="C24" s="23"/>
      <c r="D24" s="23"/>
      <c r="E24" s="25"/>
      <c r="F24" s="25"/>
      <c r="G24" s="28"/>
      <c r="H24" s="33"/>
      <c r="I24" s="28"/>
      <c r="J24" s="33"/>
      <c r="K24" s="25"/>
    </row>
    <row r="25" spans="1:11" ht="18.75" thickBot="1">
      <c r="A25" s="34" t="s">
        <v>51</v>
      </c>
      <c r="B25" s="35"/>
      <c r="C25" s="36"/>
      <c r="D25" s="36"/>
      <c r="E25" s="37"/>
      <c r="F25" s="38"/>
      <c r="G25" s="39"/>
      <c r="H25" s="39"/>
      <c r="I25" s="39"/>
      <c r="J25" s="39"/>
      <c r="K25" s="38"/>
    </row>
    <row r="26" spans="1:11" ht="23.25" thickBot="1">
      <c r="A26" s="8" t="s">
        <v>1</v>
      </c>
      <c r="B26" s="9" t="s">
        <v>2</v>
      </c>
      <c r="C26" s="10" t="s">
        <v>3</v>
      </c>
      <c r="D26" s="10" t="s">
        <v>4</v>
      </c>
      <c r="E26" s="10" t="s">
        <v>5</v>
      </c>
      <c r="F26" s="11" t="s">
        <v>6</v>
      </c>
      <c r="G26" s="10" t="s">
        <v>7</v>
      </c>
      <c r="H26" s="12" t="s">
        <v>8</v>
      </c>
      <c r="I26" s="10" t="s">
        <v>9</v>
      </c>
      <c r="J26" s="12" t="s">
        <v>10</v>
      </c>
      <c r="K26" s="10" t="s">
        <v>1115</v>
      </c>
    </row>
    <row r="27" spans="1:11">
      <c r="A27" s="13" t="s">
        <v>11</v>
      </c>
      <c r="B27" s="17" t="s">
        <v>52</v>
      </c>
      <c r="C27" s="18"/>
      <c r="D27" s="18"/>
      <c r="E27" s="13" t="s">
        <v>13</v>
      </c>
      <c r="F27" s="19">
        <v>550</v>
      </c>
      <c r="G27" s="77">
        <v>0</v>
      </c>
      <c r="H27" s="16">
        <f t="shared" ref="H27:H34" si="2">ROUND(PRODUCT(F27:G27),2)</f>
        <v>0</v>
      </c>
      <c r="I27" s="13">
        <v>8</v>
      </c>
      <c r="J27" s="16">
        <f t="shared" ref="J27:J34" si="3">ROUND(PRODUCT(H27,1+I27/100),2)</f>
        <v>0</v>
      </c>
      <c r="K27" s="19"/>
    </row>
    <row r="28" spans="1:11">
      <c r="A28" s="13" t="s">
        <v>14</v>
      </c>
      <c r="B28" s="17" t="s">
        <v>53</v>
      </c>
      <c r="C28" s="18"/>
      <c r="D28" s="18"/>
      <c r="E28" s="13" t="s">
        <v>13</v>
      </c>
      <c r="F28" s="19">
        <v>200</v>
      </c>
      <c r="G28" s="77">
        <v>0</v>
      </c>
      <c r="H28" s="16">
        <f>ROUND(PRODUCT(F28:G28),2)</f>
        <v>0</v>
      </c>
      <c r="I28" s="13">
        <v>8</v>
      </c>
      <c r="J28" s="16">
        <f>ROUND(PRODUCT(H28,1+I28/100),2)</f>
        <v>0</v>
      </c>
      <c r="K28" s="19"/>
    </row>
    <row r="29" spans="1:11">
      <c r="A29" s="13" t="s">
        <v>16</v>
      </c>
      <c r="B29" s="17" t="s">
        <v>54</v>
      </c>
      <c r="C29" s="18"/>
      <c r="D29" s="18"/>
      <c r="E29" s="13" t="s">
        <v>13</v>
      </c>
      <c r="F29" s="19">
        <v>1000</v>
      </c>
      <c r="G29" s="77">
        <v>0</v>
      </c>
      <c r="H29" s="16">
        <f>ROUND(PRODUCT(F29:G29),2)</f>
        <v>0</v>
      </c>
      <c r="I29" s="13">
        <v>8</v>
      </c>
      <c r="J29" s="16">
        <f>ROUND(PRODUCT(H29,1+I29/100),2)</f>
        <v>0</v>
      </c>
      <c r="K29" s="19"/>
    </row>
    <row r="30" spans="1:11">
      <c r="A30" s="13" t="s">
        <v>18</v>
      </c>
      <c r="B30" s="17" t="s">
        <v>55</v>
      </c>
      <c r="C30" s="18"/>
      <c r="D30" s="18"/>
      <c r="E30" s="13" t="s">
        <v>13</v>
      </c>
      <c r="F30" s="19">
        <v>1300</v>
      </c>
      <c r="G30" s="77">
        <v>0</v>
      </c>
      <c r="H30" s="16">
        <f>ROUND(PRODUCT(F30:G30),2)</f>
        <v>0</v>
      </c>
      <c r="I30" s="13">
        <v>8</v>
      </c>
      <c r="J30" s="16">
        <f>ROUND(PRODUCT(H30,1+I30/100),2)</f>
        <v>0</v>
      </c>
      <c r="K30" s="19"/>
    </row>
    <row r="31" spans="1:11">
      <c r="A31" s="13" t="s">
        <v>20</v>
      </c>
      <c r="B31" s="17" t="s">
        <v>56</v>
      </c>
      <c r="C31" s="18"/>
      <c r="D31" s="18"/>
      <c r="E31" s="13" t="s">
        <v>13</v>
      </c>
      <c r="F31" s="19">
        <v>10</v>
      </c>
      <c r="G31" s="77">
        <v>0</v>
      </c>
      <c r="H31" s="16">
        <f t="shared" si="2"/>
        <v>0</v>
      </c>
      <c r="I31" s="13">
        <v>8</v>
      </c>
      <c r="J31" s="16">
        <f t="shared" si="3"/>
        <v>0</v>
      </c>
      <c r="K31" s="19"/>
    </row>
    <row r="32" spans="1:11">
      <c r="A32" s="13" t="s">
        <v>22</v>
      </c>
      <c r="B32" s="20" t="s">
        <v>57</v>
      </c>
      <c r="C32" s="21"/>
      <c r="D32" s="21"/>
      <c r="E32" s="13" t="s">
        <v>13</v>
      </c>
      <c r="F32" s="19">
        <v>150</v>
      </c>
      <c r="G32" s="77">
        <v>0</v>
      </c>
      <c r="H32" s="16">
        <f t="shared" si="2"/>
        <v>0</v>
      </c>
      <c r="I32" s="13">
        <v>8</v>
      </c>
      <c r="J32" s="16">
        <f t="shared" si="3"/>
        <v>0</v>
      </c>
      <c r="K32" s="19"/>
    </row>
    <row r="33" spans="1:29">
      <c r="A33" s="13" t="s">
        <v>24</v>
      </c>
      <c r="B33" s="20" t="s">
        <v>58</v>
      </c>
      <c r="C33" s="21"/>
      <c r="D33" s="21"/>
      <c r="E33" s="13" t="s">
        <v>13</v>
      </c>
      <c r="F33" s="19">
        <v>600</v>
      </c>
      <c r="G33" s="77">
        <v>0</v>
      </c>
      <c r="H33" s="16">
        <f t="shared" si="2"/>
        <v>0</v>
      </c>
      <c r="I33" s="13">
        <v>8</v>
      </c>
      <c r="J33" s="16">
        <f t="shared" si="3"/>
        <v>0</v>
      </c>
      <c r="K33" s="19"/>
    </row>
    <row r="34" spans="1:29">
      <c r="A34" s="13" t="s">
        <v>26</v>
      </c>
      <c r="B34" s="20" t="s">
        <v>59</v>
      </c>
      <c r="C34" s="21"/>
      <c r="D34" s="21"/>
      <c r="E34" s="13" t="s">
        <v>13</v>
      </c>
      <c r="F34" s="19">
        <v>600</v>
      </c>
      <c r="G34" s="77">
        <v>0</v>
      </c>
      <c r="H34" s="16">
        <f t="shared" si="2"/>
        <v>0</v>
      </c>
      <c r="I34" s="13">
        <v>8</v>
      </c>
      <c r="J34" s="16">
        <f t="shared" si="3"/>
        <v>0</v>
      </c>
      <c r="K34" s="19"/>
    </row>
    <row r="35" spans="1:29" ht="15" thickBot="1">
      <c r="A35" s="13" t="s">
        <v>28</v>
      </c>
      <c r="B35" s="14" t="s">
        <v>60</v>
      </c>
      <c r="C35" s="15"/>
      <c r="D35" s="15"/>
      <c r="E35" s="13" t="s">
        <v>48</v>
      </c>
      <c r="F35" s="13">
        <v>450</v>
      </c>
      <c r="G35" s="77">
        <v>0</v>
      </c>
      <c r="H35" s="16">
        <f>ROUND(PRODUCT(F35:G35),2)</f>
        <v>0</v>
      </c>
      <c r="I35" s="13">
        <v>8</v>
      </c>
      <c r="J35" s="16">
        <f>ROUND(PRODUCT(H35,1+I35/100),2)</f>
        <v>0</v>
      </c>
      <c r="K35" s="13"/>
    </row>
    <row r="36" spans="1:29" ht="15" thickBot="1">
      <c r="A36" s="25"/>
      <c r="B36" s="40"/>
      <c r="C36" s="41"/>
      <c r="D36" s="41"/>
      <c r="E36" s="25"/>
      <c r="F36" s="42"/>
      <c r="G36" s="26" t="s">
        <v>49</v>
      </c>
      <c r="H36" s="43">
        <f>SUM(H27:H35)</f>
        <v>0</v>
      </c>
      <c r="I36" s="28"/>
      <c r="J36" s="43">
        <f>SUM(J27:J35)</f>
        <v>0</v>
      </c>
      <c r="K36" s="42"/>
    </row>
    <row r="37" spans="1:29" ht="18.75" thickBot="1">
      <c r="A37" s="34" t="s">
        <v>61</v>
      </c>
      <c r="B37" s="5"/>
      <c r="C37" s="6"/>
      <c r="D37" s="6"/>
      <c r="E37" s="37"/>
      <c r="F37" s="38"/>
      <c r="G37" s="39"/>
      <c r="H37" s="44"/>
      <c r="I37" s="39"/>
      <c r="J37" s="44"/>
      <c r="K37" s="38"/>
    </row>
    <row r="38" spans="1:29" ht="23.25" thickBot="1">
      <c r="A38" s="8" t="s">
        <v>1</v>
      </c>
      <c r="B38" s="9" t="s">
        <v>2</v>
      </c>
      <c r="C38" s="10" t="s">
        <v>3</v>
      </c>
      <c r="D38" s="10" t="s">
        <v>4</v>
      </c>
      <c r="E38" s="10" t="s">
        <v>5</v>
      </c>
      <c r="F38" s="11" t="s">
        <v>6</v>
      </c>
      <c r="G38" s="10" t="s">
        <v>7</v>
      </c>
      <c r="H38" s="12" t="s">
        <v>8</v>
      </c>
      <c r="I38" s="10" t="s">
        <v>9</v>
      </c>
      <c r="J38" s="12" t="s">
        <v>10</v>
      </c>
      <c r="K38" s="10" t="s">
        <v>1115</v>
      </c>
    </row>
    <row r="39" spans="1:29" ht="23.25" thickBot="1">
      <c r="A39" s="13" t="s">
        <v>11</v>
      </c>
      <c r="B39" s="20" t="s">
        <v>62</v>
      </c>
      <c r="C39" s="21"/>
      <c r="D39" s="21"/>
      <c r="E39" s="13" t="s">
        <v>13</v>
      </c>
      <c r="F39" s="13">
        <v>450</v>
      </c>
      <c r="G39" s="77">
        <v>0</v>
      </c>
      <c r="H39" s="16">
        <f>ROUND(PRODUCT(F39:G39),2)</f>
        <v>0</v>
      </c>
      <c r="I39" s="13">
        <v>8</v>
      </c>
      <c r="J39" s="16">
        <f>ROUND(PRODUCT(H39,1+I39/100),2)</f>
        <v>0</v>
      </c>
      <c r="K39" s="13"/>
    </row>
    <row r="40" spans="1:29" ht="15" thickBot="1">
      <c r="A40" s="46"/>
      <c r="B40" s="47"/>
      <c r="C40" s="48"/>
      <c r="D40" s="48"/>
      <c r="E40" s="49"/>
      <c r="F40" s="49"/>
      <c r="G40" s="26" t="s">
        <v>49</v>
      </c>
      <c r="H40" s="27">
        <f>SUM(H39:H39)</f>
        <v>0</v>
      </c>
      <c r="I40" s="28"/>
      <c r="J40" s="27">
        <f>SUM(J39:J39)</f>
        <v>0</v>
      </c>
      <c r="K40" s="49"/>
    </row>
    <row r="41" spans="1:29" ht="17.25" customHeight="1" thickBot="1">
      <c r="A41" s="50" t="s">
        <v>63</v>
      </c>
      <c r="B41" s="51"/>
      <c r="C41" s="51"/>
      <c r="D41" s="51"/>
      <c r="E41" s="52"/>
      <c r="F41" s="53"/>
      <c r="G41" s="54"/>
      <c r="H41" s="55"/>
      <c r="I41" s="54"/>
      <c r="J41" s="55"/>
      <c r="K41" s="53"/>
    </row>
    <row r="42" spans="1:29" ht="23.25" thickBot="1">
      <c r="A42" s="8" t="s">
        <v>1</v>
      </c>
      <c r="B42" s="9" t="s">
        <v>2</v>
      </c>
      <c r="C42" s="10" t="s">
        <v>3</v>
      </c>
      <c r="D42" s="10" t="s">
        <v>4</v>
      </c>
      <c r="E42" s="10" t="s">
        <v>5</v>
      </c>
      <c r="F42" s="11" t="s">
        <v>6</v>
      </c>
      <c r="G42" s="10" t="s">
        <v>7</v>
      </c>
      <c r="H42" s="12" t="s">
        <v>8</v>
      </c>
      <c r="I42" s="10" t="s">
        <v>9</v>
      </c>
      <c r="J42" s="12" t="s">
        <v>10</v>
      </c>
      <c r="K42" s="10" t="s">
        <v>1115</v>
      </c>
    </row>
    <row r="43" spans="1:29">
      <c r="A43" s="13" t="s">
        <v>11</v>
      </c>
      <c r="B43" s="20" t="s">
        <v>64</v>
      </c>
      <c r="C43" s="21"/>
      <c r="D43" s="21"/>
      <c r="E43" s="13" t="s">
        <v>65</v>
      </c>
      <c r="F43" s="13">
        <v>3</v>
      </c>
      <c r="G43" s="77">
        <v>0</v>
      </c>
      <c r="H43" s="16">
        <f>ROUND(PRODUCT(F43:G43),2)</f>
        <v>0</v>
      </c>
      <c r="I43" s="13">
        <v>8</v>
      </c>
      <c r="J43" s="16">
        <f>ROUND(PRODUCT(H43,1+I43/100),2)</f>
        <v>0</v>
      </c>
      <c r="K43" s="13"/>
    </row>
    <row r="44" spans="1:29">
      <c r="A44" s="13" t="s">
        <v>14</v>
      </c>
      <c r="B44" s="17" t="s">
        <v>66</v>
      </c>
      <c r="C44" s="18"/>
      <c r="D44" s="18"/>
      <c r="E44" s="13" t="s">
        <v>67</v>
      </c>
      <c r="F44" s="19">
        <v>180</v>
      </c>
      <c r="G44" s="77">
        <v>0</v>
      </c>
      <c r="H44" s="16">
        <f>ROUND(PRODUCT(F44:G44),2)</f>
        <v>0</v>
      </c>
      <c r="I44" s="13">
        <v>8</v>
      </c>
      <c r="J44" s="16">
        <f>ROUND(PRODUCT(H44,1+I44/100),2)</f>
        <v>0</v>
      </c>
      <c r="K44" s="19"/>
    </row>
    <row r="45" spans="1:29">
      <c r="A45" s="13" t="s">
        <v>16</v>
      </c>
      <c r="B45" s="17" t="s">
        <v>68</v>
      </c>
      <c r="C45" s="18"/>
      <c r="D45" s="18"/>
      <c r="E45" s="13" t="s">
        <v>67</v>
      </c>
      <c r="F45" s="19">
        <v>450</v>
      </c>
      <c r="G45" s="77">
        <v>0</v>
      </c>
      <c r="H45" s="16">
        <f>ROUND(PRODUCT(F45:G45),2)</f>
        <v>0</v>
      </c>
      <c r="I45" s="13">
        <v>8</v>
      </c>
      <c r="J45" s="16">
        <f>ROUND(PRODUCT(H45,1+I45/100),2)</f>
        <v>0</v>
      </c>
      <c r="K45" s="19"/>
    </row>
    <row r="46" spans="1:29">
      <c r="A46" s="13" t="s">
        <v>18</v>
      </c>
      <c r="B46" s="17" t="s">
        <v>69</v>
      </c>
      <c r="C46" s="18"/>
      <c r="D46" s="18"/>
      <c r="E46" s="13" t="s">
        <v>67</v>
      </c>
      <c r="F46" s="19">
        <v>250</v>
      </c>
      <c r="G46" s="77">
        <v>0</v>
      </c>
      <c r="H46" s="16">
        <f>ROUND(PRODUCT(F46:G46),2)</f>
        <v>0</v>
      </c>
      <c r="I46" s="13">
        <v>8</v>
      </c>
      <c r="J46" s="16">
        <f>ROUND(PRODUCT(H46,1+I46/100),2)</f>
        <v>0</v>
      </c>
      <c r="K46" s="19"/>
    </row>
    <row r="47" spans="1:29" s="58" customFormat="1" ht="14.25" customHeight="1">
      <c r="A47" s="13" t="s">
        <v>20</v>
      </c>
      <c r="B47" s="56" t="s">
        <v>70</v>
      </c>
      <c r="C47" s="20"/>
      <c r="D47" s="20"/>
      <c r="E47" s="57" t="s">
        <v>65</v>
      </c>
      <c r="F47" s="19">
        <v>45</v>
      </c>
      <c r="G47" s="77">
        <v>0</v>
      </c>
      <c r="H47" s="16">
        <f>ROUND(PRODUCT(F47:G47),2)</f>
        <v>0</v>
      </c>
      <c r="I47" s="13">
        <v>8</v>
      </c>
      <c r="J47" s="16">
        <f>ROUND(PRODUCT(H47,1+I47/100),2)</f>
        <v>0</v>
      </c>
      <c r="K47" s="19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ht="14.25" customHeight="1">
      <c r="A48" s="13" t="s">
        <v>22</v>
      </c>
      <c r="B48" s="56" t="s">
        <v>71</v>
      </c>
      <c r="C48" s="20"/>
      <c r="D48" s="20"/>
      <c r="E48" s="57" t="s">
        <v>65</v>
      </c>
      <c r="F48" s="19">
        <v>4</v>
      </c>
      <c r="G48" s="77">
        <v>0</v>
      </c>
      <c r="H48" s="16">
        <f t="shared" ref="H48:H106" si="4">ROUND(PRODUCT(F48:G48),2)</f>
        <v>0</v>
      </c>
      <c r="I48" s="13">
        <v>8</v>
      </c>
      <c r="J48" s="16">
        <f t="shared" ref="J48:J106" si="5">ROUND(PRODUCT(H48,1+I48/100),2)</f>
        <v>0</v>
      </c>
      <c r="K48" s="19"/>
    </row>
    <row r="49" spans="1:29" ht="14.25" customHeight="1">
      <c r="A49" s="13" t="s">
        <v>24</v>
      </c>
      <c r="B49" s="56" t="s">
        <v>72</v>
      </c>
      <c r="C49" s="20"/>
      <c r="D49" s="20"/>
      <c r="E49" s="57" t="s">
        <v>65</v>
      </c>
      <c r="F49" s="19">
        <v>10</v>
      </c>
      <c r="G49" s="77">
        <v>0</v>
      </c>
      <c r="H49" s="16">
        <f t="shared" si="4"/>
        <v>0</v>
      </c>
      <c r="I49" s="13">
        <v>8</v>
      </c>
      <c r="J49" s="16">
        <f t="shared" si="5"/>
        <v>0</v>
      </c>
      <c r="K49" s="19"/>
    </row>
    <row r="50" spans="1:29" ht="14.25" customHeight="1">
      <c r="A50" s="13" t="s">
        <v>26</v>
      </c>
      <c r="B50" s="59" t="s">
        <v>73</v>
      </c>
      <c r="C50" s="17"/>
      <c r="D50" s="17"/>
      <c r="E50" s="57" t="s">
        <v>65</v>
      </c>
      <c r="F50" s="19">
        <v>750</v>
      </c>
      <c r="G50" s="77">
        <v>0</v>
      </c>
      <c r="H50" s="16">
        <f t="shared" si="4"/>
        <v>0</v>
      </c>
      <c r="I50" s="13">
        <v>8</v>
      </c>
      <c r="J50" s="16">
        <f t="shared" si="5"/>
        <v>0</v>
      </c>
      <c r="K50" s="19"/>
    </row>
    <row r="51" spans="1:29" ht="14.25" customHeight="1">
      <c r="A51" s="13" t="s">
        <v>28</v>
      </c>
      <c r="B51" s="56" t="s">
        <v>74</v>
      </c>
      <c r="C51" s="20"/>
      <c r="D51" s="20"/>
      <c r="E51" s="57" t="s">
        <v>65</v>
      </c>
      <c r="F51" s="19">
        <v>45</v>
      </c>
      <c r="G51" s="77">
        <v>0</v>
      </c>
      <c r="H51" s="16">
        <f t="shared" si="4"/>
        <v>0</v>
      </c>
      <c r="I51" s="13">
        <v>8</v>
      </c>
      <c r="J51" s="16">
        <f t="shared" si="5"/>
        <v>0</v>
      </c>
      <c r="K51" s="19"/>
    </row>
    <row r="52" spans="1:29">
      <c r="A52" s="13" t="s">
        <v>30</v>
      </c>
      <c r="B52" s="17" t="s">
        <v>75</v>
      </c>
      <c r="C52" s="18"/>
      <c r="D52" s="18"/>
      <c r="E52" s="13" t="s">
        <v>76</v>
      </c>
      <c r="F52" s="19">
        <v>60</v>
      </c>
      <c r="G52" s="77">
        <v>0</v>
      </c>
      <c r="H52" s="16">
        <f>ROUND(PRODUCT(F52:G52),2)</f>
        <v>0</v>
      </c>
      <c r="I52" s="13">
        <v>8</v>
      </c>
      <c r="J52" s="16">
        <f>ROUND(PRODUCT(H52,1+I52/100),2)</f>
        <v>0</v>
      </c>
      <c r="K52" s="19"/>
    </row>
    <row r="53" spans="1:29" ht="14.25" customHeight="1">
      <c r="A53" s="13" t="s">
        <v>32</v>
      </c>
      <c r="B53" s="56" t="s">
        <v>77</v>
      </c>
      <c r="C53" s="20"/>
      <c r="D53" s="20"/>
      <c r="E53" s="57" t="s">
        <v>65</v>
      </c>
      <c r="F53" s="19">
        <v>8</v>
      </c>
      <c r="G53" s="77">
        <v>0</v>
      </c>
      <c r="H53" s="16">
        <f t="shared" si="4"/>
        <v>0</v>
      </c>
      <c r="I53" s="13">
        <v>8</v>
      </c>
      <c r="J53" s="16">
        <f t="shared" si="5"/>
        <v>0</v>
      </c>
      <c r="K53" s="19"/>
    </row>
    <row r="54" spans="1:29" ht="14.25" customHeight="1">
      <c r="A54" s="13" t="s">
        <v>34</v>
      </c>
      <c r="B54" s="56" t="s">
        <v>78</v>
      </c>
      <c r="C54" s="20"/>
      <c r="D54" s="20"/>
      <c r="E54" s="57" t="s">
        <v>65</v>
      </c>
      <c r="F54" s="19">
        <v>6</v>
      </c>
      <c r="G54" s="77">
        <v>0</v>
      </c>
      <c r="H54" s="16">
        <f t="shared" si="4"/>
        <v>0</v>
      </c>
      <c r="I54" s="13">
        <v>8</v>
      </c>
      <c r="J54" s="16">
        <f t="shared" si="5"/>
        <v>0</v>
      </c>
      <c r="K54" s="19"/>
    </row>
    <row r="55" spans="1:29" ht="14.25" customHeight="1">
      <c r="A55" s="13" t="s">
        <v>36</v>
      </c>
      <c r="B55" s="56" t="s">
        <v>79</v>
      </c>
      <c r="C55" s="20"/>
      <c r="D55" s="20"/>
      <c r="E55" s="57" t="s">
        <v>65</v>
      </c>
      <c r="F55" s="19">
        <v>9</v>
      </c>
      <c r="G55" s="77">
        <v>0</v>
      </c>
      <c r="H55" s="16">
        <f t="shared" si="4"/>
        <v>0</v>
      </c>
      <c r="I55" s="13">
        <v>8</v>
      </c>
      <c r="J55" s="16">
        <f t="shared" si="5"/>
        <v>0</v>
      </c>
      <c r="K55" s="19"/>
    </row>
    <row r="56" spans="1:29" ht="14.25" customHeight="1">
      <c r="A56" s="13" t="s">
        <v>38</v>
      </c>
      <c r="B56" s="59" t="s">
        <v>80</v>
      </c>
      <c r="C56" s="17"/>
      <c r="D56" s="17"/>
      <c r="E56" s="57" t="s">
        <v>65</v>
      </c>
      <c r="F56" s="19">
        <v>15</v>
      </c>
      <c r="G56" s="77">
        <v>0</v>
      </c>
      <c r="H56" s="16">
        <f t="shared" si="4"/>
        <v>0</v>
      </c>
      <c r="I56" s="13">
        <v>8</v>
      </c>
      <c r="J56" s="16">
        <f t="shared" si="5"/>
        <v>0</v>
      </c>
      <c r="K56" s="19"/>
    </row>
    <row r="57" spans="1:29">
      <c r="A57" s="13" t="s">
        <v>40</v>
      </c>
      <c r="B57" s="20" t="s">
        <v>81</v>
      </c>
      <c r="C57" s="21"/>
      <c r="D57" s="21"/>
      <c r="E57" s="13" t="s">
        <v>65</v>
      </c>
      <c r="F57" s="13">
        <v>4</v>
      </c>
      <c r="G57" s="77">
        <v>0</v>
      </c>
      <c r="H57" s="16">
        <f>ROUND(PRODUCT(F57:G57),2)</f>
        <v>0</v>
      </c>
      <c r="I57" s="13">
        <v>8</v>
      </c>
      <c r="J57" s="16">
        <f>ROUND(PRODUCT(H57,1+I57/100),2)</f>
        <v>0</v>
      </c>
      <c r="K57" s="13"/>
    </row>
    <row r="58" spans="1:29">
      <c r="A58" s="13" t="s">
        <v>42</v>
      </c>
      <c r="B58" s="20" t="s">
        <v>82</v>
      </c>
      <c r="C58" s="21"/>
      <c r="D58" s="21"/>
      <c r="E58" s="13" t="s">
        <v>65</v>
      </c>
      <c r="F58" s="13">
        <v>2</v>
      </c>
      <c r="G58" s="77">
        <v>0</v>
      </c>
      <c r="H58" s="16">
        <f>ROUND(PRODUCT(F58:G58),2)</f>
        <v>0</v>
      </c>
      <c r="I58" s="13">
        <v>8</v>
      </c>
      <c r="J58" s="16">
        <f>ROUND(PRODUCT(H58,1+I58/100),2)</f>
        <v>0</v>
      </c>
      <c r="K58" s="13"/>
    </row>
    <row r="59" spans="1:29" s="64" customFormat="1" ht="14.25" customHeight="1">
      <c r="A59" s="13" t="s">
        <v>44</v>
      </c>
      <c r="B59" s="56" t="s">
        <v>83</v>
      </c>
      <c r="C59" s="60"/>
      <c r="D59" s="60"/>
      <c r="E59" s="61" t="s">
        <v>65</v>
      </c>
      <c r="F59" s="62">
        <v>150</v>
      </c>
      <c r="G59" s="77">
        <v>0</v>
      </c>
      <c r="H59" s="63">
        <f t="shared" si="4"/>
        <v>0</v>
      </c>
      <c r="I59" s="13">
        <v>8</v>
      </c>
      <c r="J59" s="63">
        <f t="shared" si="5"/>
        <v>0</v>
      </c>
      <c r="K59" s="62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ht="14.25" customHeight="1">
      <c r="A60" s="13" t="s">
        <v>46</v>
      </c>
      <c r="B60" s="56" t="s">
        <v>84</v>
      </c>
      <c r="C60" s="20"/>
      <c r="D60" s="20"/>
      <c r="E60" s="57" t="s">
        <v>65</v>
      </c>
      <c r="F60" s="19">
        <v>200</v>
      </c>
      <c r="G60" s="77">
        <v>0</v>
      </c>
      <c r="H60" s="16">
        <f t="shared" si="4"/>
        <v>0</v>
      </c>
      <c r="I60" s="13">
        <v>8</v>
      </c>
      <c r="J60" s="16">
        <f t="shared" si="5"/>
        <v>0</v>
      </c>
      <c r="K60" s="19"/>
    </row>
    <row r="61" spans="1:29" ht="14.25" customHeight="1">
      <c r="A61" s="13" t="s">
        <v>85</v>
      </c>
      <c r="B61" s="56" t="s">
        <v>86</v>
      </c>
      <c r="C61" s="20"/>
      <c r="D61" s="20"/>
      <c r="E61" s="57" t="s">
        <v>65</v>
      </c>
      <c r="F61" s="19">
        <v>25</v>
      </c>
      <c r="G61" s="77">
        <v>0</v>
      </c>
      <c r="H61" s="16">
        <f t="shared" si="4"/>
        <v>0</v>
      </c>
      <c r="I61" s="13">
        <v>8</v>
      </c>
      <c r="J61" s="16">
        <f t="shared" si="5"/>
        <v>0</v>
      </c>
      <c r="K61" s="19"/>
    </row>
    <row r="62" spans="1:29" ht="14.25" customHeight="1">
      <c r="A62" s="13" t="s">
        <v>87</v>
      </c>
      <c r="B62" s="56" t="s">
        <v>88</v>
      </c>
      <c r="C62" s="20"/>
      <c r="D62" s="20"/>
      <c r="E62" s="57" t="s">
        <v>65</v>
      </c>
      <c r="F62" s="19">
        <v>12</v>
      </c>
      <c r="G62" s="77">
        <v>0</v>
      </c>
      <c r="H62" s="16">
        <f t="shared" si="4"/>
        <v>0</v>
      </c>
      <c r="I62" s="13">
        <v>8</v>
      </c>
      <c r="J62" s="16">
        <f t="shared" si="5"/>
        <v>0</v>
      </c>
      <c r="K62" s="19"/>
    </row>
    <row r="63" spans="1:29" ht="14.25" customHeight="1">
      <c r="A63" s="13" t="s">
        <v>89</v>
      </c>
      <c r="B63" s="56" t="s">
        <v>90</v>
      </c>
      <c r="C63" s="20"/>
      <c r="D63" s="20"/>
      <c r="E63" s="57" t="s">
        <v>76</v>
      </c>
      <c r="F63" s="19">
        <v>10</v>
      </c>
      <c r="G63" s="77">
        <v>0</v>
      </c>
      <c r="H63" s="16">
        <f t="shared" si="4"/>
        <v>0</v>
      </c>
      <c r="I63" s="13">
        <v>8</v>
      </c>
      <c r="J63" s="16">
        <f t="shared" si="5"/>
        <v>0</v>
      </c>
      <c r="K63" s="19"/>
    </row>
    <row r="64" spans="1:29" ht="14.25" customHeight="1">
      <c r="A64" s="13" t="s">
        <v>91</v>
      </c>
      <c r="B64" s="56" t="s">
        <v>92</v>
      </c>
      <c r="C64" s="20"/>
      <c r="D64" s="20"/>
      <c r="E64" s="57" t="s">
        <v>65</v>
      </c>
      <c r="F64" s="19">
        <v>160</v>
      </c>
      <c r="G64" s="77">
        <v>0</v>
      </c>
      <c r="H64" s="16">
        <f t="shared" si="4"/>
        <v>0</v>
      </c>
      <c r="I64" s="13">
        <v>8</v>
      </c>
      <c r="J64" s="16">
        <f t="shared" si="5"/>
        <v>0</v>
      </c>
      <c r="K64" s="19"/>
    </row>
    <row r="65" spans="1:29" ht="14.25" customHeight="1">
      <c r="A65" s="13" t="s">
        <v>93</v>
      </c>
      <c r="B65" s="56" t="s">
        <v>94</v>
      </c>
      <c r="C65" s="20"/>
      <c r="D65" s="20"/>
      <c r="E65" s="57" t="s">
        <v>65</v>
      </c>
      <c r="F65" s="19">
        <v>80</v>
      </c>
      <c r="G65" s="77">
        <v>0</v>
      </c>
      <c r="H65" s="16">
        <f t="shared" si="4"/>
        <v>0</v>
      </c>
      <c r="I65" s="13">
        <v>8</v>
      </c>
      <c r="J65" s="16">
        <f t="shared" si="5"/>
        <v>0</v>
      </c>
      <c r="K65" s="19"/>
    </row>
    <row r="66" spans="1:29">
      <c r="A66" s="13" t="s">
        <v>95</v>
      </c>
      <c r="B66" s="59" t="s">
        <v>96</v>
      </c>
      <c r="C66" s="18"/>
      <c r="D66" s="18"/>
      <c r="E66" s="13" t="s">
        <v>65</v>
      </c>
      <c r="F66" s="19">
        <v>2</v>
      </c>
      <c r="G66" s="77">
        <v>0</v>
      </c>
      <c r="H66" s="16">
        <f t="shared" si="4"/>
        <v>0</v>
      </c>
      <c r="I66" s="13">
        <v>8</v>
      </c>
      <c r="J66" s="16">
        <f>ROUND(PRODUCT(H66,1+I66/100),2)</f>
        <v>0</v>
      </c>
      <c r="K66" s="19"/>
    </row>
    <row r="67" spans="1:29">
      <c r="A67" s="13" t="s">
        <v>97</v>
      </c>
      <c r="B67" s="59" t="s">
        <v>98</v>
      </c>
      <c r="C67" s="18"/>
      <c r="D67" s="18"/>
      <c r="E67" s="13" t="s">
        <v>65</v>
      </c>
      <c r="F67" s="19">
        <v>2</v>
      </c>
      <c r="G67" s="77">
        <v>0</v>
      </c>
      <c r="H67" s="16">
        <f>ROUND(PRODUCT(F67:G67),2)</f>
        <v>0</v>
      </c>
      <c r="I67" s="13">
        <v>8</v>
      </c>
      <c r="J67" s="16">
        <f>ROUND(PRODUCT(H67,1+I67/100),2)</f>
        <v>0</v>
      </c>
      <c r="K67" s="19"/>
    </row>
    <row r="68" spans="1:29" s="58" customFormat="1" ht="14.25" customHeight="1">
      <c r="A68" s="13" t="s">
        <v>99</v>
      </c>
      <c r="B68" s="20" t="s">
        <v>100</v>
      </c>
      <c r="C68" s="20"/>
      <c r="D68" s="20"/>
      <c r="E68" s="57" t="s">
        <v>67</v>
      </c>
      <c r="F68" s="19">
        <v>100</v>
      </c>
      <c r="G68" s="77">
        <v>0</v>
      </c>
      <c r="H68" s="16">
        <f t="shared" si="4"/>
        <v>0</v>
      </c>
      <c r="I68" s="13">
        <v>8</v>
      </c>
      <c r="J68" s="16">
        <f t="shared" si="5"/>
        <v>0</v>
      </c>
      <c r="K68" s="19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s="64" customFormat="1" ht="14.25" customHeight="1">
      <c r="A69" s="13" t="s">
        <v>101</v>
      </c>
      <c r="B69" s="59" t="s">
        <v>102</v>
      </c>
      <c r="C69" s="65"/>
      <c r="D69" s="65"/>
      <c r="E69" s="61" t="s">
        <v>65</v>
      </c>
      <c r="F69" s="62">
        <v>6</v>
      </c>
      <c r="G69" s="77">
        <v>0</v>
      </c>
      <c r="H69" s="63">
        <f t="shared" si="4"/>
        <v>0</v>
      </c>
      <c r="I69" s="13">
        <v>8</v>
      </c>
      <c r="J69" s="63">
        <f t="shared" si="5"/>
        <v>0</v>
      </c>
      <c r="K69" s="62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 s="64" customFormat="1" ht="14.25" customHeight="1">
      <c r="A70" s="13" t="s">
        <v>103</v>
      </c>
      <c r="B70" s="56" t="s">
        <v>104</v>
      </c>
      <c r="C70" s="60"/>
      <c r="D70" s="60"/>
      <c r="E70" s="61" t="s">
        <v>65</v>
      </c>
      <c r="F70" s="62">
        <v>20</v>
      </c>
      <c r="G70" s="77">
        <v>0</v>
      </c>
      <c r="H70" s="63">
        <f t="shared" si="4"/>
        <v>0</v>
      </c>
      <c r="I70" s="13">
        <v>8</v>
      </c>
      <c r="J70" s="63">
        <f t="shared" si="5"/>
        <v>0</v>
      </c>
      <c r="K70" s="62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 s="64" customFormat="1" ht="22.5">
      <c r="A71" s="13" t="s">
        <v>105</v>
      </c>
      <c r="B71" s="66" t="s">
        <v>106</v>
      </c>
      <c r="C71" s="67"/>
      <c r="D71" s="67"/>
      <c r="E71" s="68" t="s">
        <v>107</v>
      </c>
      <c r="F71" s="69">
        <v>300</v>
      </c>
      <c r="G71" s="77">
        <v>0</v>
      </c>
      <c r="H71" s="63">
        <f t="shared" si="4"/>
        <v>0</v>
      </c>
      <c r="I71" s="13">
        <v>8</v>
      </c>
      <c r="J71" s="63">
        <f t="shared" si="5"/>
        <v>0</v>
      </c>
      <c r="K71" s="70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s="64" customFormat="1">
      <c r="A72" s="13" t="s">
        <v>108</v>
      </c>
      <c r="B72" s="17" t="s">
        <v>109</v>
      </c>
      <c r="C72" s="71"/>
      <c r="D72" s="71"/>
      <c r="E72" s="71" t="s">
        <v>65</v>
      </c>
      <c r="F72" s="72">
        <v>4</v>
      </c>
      <c r="G72" s="77">
        <v>0</v>
      </c>
      <c r="H72" s="63">
        <f>ROUND(PRODUCT(F72:G72),2)</f>
        <v>0</v>
      </c>
      <c r="I72" s="13">
        <v>8</v>
      </c>
      <c r="J72" s="63">
        <f>ROUND(PRODUCT(H72,1+I72/100),2)</f>
        <v>0</v>
      </c>
      <c r="K72" s="73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ht="14.25" customHeight="1">
      <c r="A73" s="13" t="s">
        <v>110</v>
      </c>
      <c r="B73" s="59" t="s">
        <v>111</v>
      </c>
      <c r="C73" s="17"/>
      <c r="D73" s="17"/>
      <c r="E73" s="57" t="s">
        <v>65</v>
      </c>
      <c r="F73" s="19">
        <v>24</v>
      </c>
      <c r="G73" s="77">
        <v>0</v>
      </c>
      <c r="H73" s="16">
        <f t="shared" si="4"/>
        <v>0</v>
      </c>
      <c r="I73" s="13">
        <v>8</v>
      </c>
      <c r="J73" s="16">
        <f t="shared" si="5"/>
        <v>0</v>
      </c>
      <c r="K73" s="19"/>
    </row>
    <row r="74" spans="1:29" ht="14.25" customHeight="1">
      <c r="A74" s="13" t="s">
        <v>112</v>
      </c>
      <c r="B74" s="59" t="s">
        <v>113</v>
      </c>
      <c r="C74" s="17"/>
      <c r="D74" s="17"/>
      <c r="E74" s="57" t="s">
        <v>65</v>
      </c>
      <c r="F74" s="19">
        <v>6</v>
      </c>
      <c r="G74" s="77">
        <v>0</v>
      </c>
      <c r="H74" s="16">
        <f t="shared" si="4"/>
        <v>0</v>
      </c>
      <c r="I74" s="13">
        <v>8</v>
      </c>
      <c r="J74" s="16">
        <f t="shared" si="5"/>
        <v>0</v>
      </c>
      <c r="K74" s="19"/>
    </row>
    <row r="75" spans="1:29" ht="14.25" customHeight="1">
      <c r="A75" s="13" t="s">
        <v>114</v>
      </c>
      <c r="B75" s="59" t="s">
        <v>115</v>
      </c>
      <c r="C75" s="17"/>
      <c r="D75" s="17"/>
      <c r="E75" s="57" t="s">
        <v>65</v>
      </c>
      <c r="F75" s="19">
        <v>2</v>
      </c>
      <c r="G75" s="77">
        <v>0</v>
      </c>
      <c r="H75" s="16">
        <f t="shared" si="4"/>
        <v>0</v>
      </c>
      <c r="I75" s="13">
        <v>8</v>
      </c>
      <c r="J75" s="16">
        <f t="shared" si="5"/>
        <v>0</v>
      </c>
      <c r="K75" s="19"/>
    </row>
    <row r="76" spans="1:29" ht="14.25" customHeight="1">
      <c r="A76" s="13" t="s">
        <v>116</v>
      </c>
      <c r="B76" s="59" t="s">
        <v>117</v>
      </c>
      <c r="C76" s="17"/>
      <c r="D76" s="17"/>
      <c r="E76" s="57" t="s">
        <v>65</v>
      </c>
      <c r="F76" s="19">
        <v>20</v>
      </c>
      <c r="G76" s="77">
        <v>0</v>
      </c>
      <c r="H76" s="16">
        <f t="shared" si="4"/>
        <v>0</v>
      </c>
      <c r="I76" s="13">
        <v>8</v>
      </c>
      <c r="J76" s="16">
        <f t="shared" si="5"/>
        <v>0</v>
      </c>
      <c r="K76" s="19"/>
    </row>
    <row r="77" spans="1:29" ht="14.25" customHeight="1">
      <c r="A77" s="13" t="s">
        <v>118</v>
      </c>
      <c r="B77" s="56" t="s">
        <v>119</v>
      </c>
      <c r="C77" s="17"/>
      <c r="D77" s="17"/>
      <c r="E77" s="57" t="s">
        <v>65</v>
      </c>
      <c r="F77" s="19">
        <v>180</v>
      </c>
      <c r="G77" s="77">
        <v>0</v>
      </c>
      <c r="H77" s="16">
        <f t="shared" si="4"/>
        <v>0</v>
      </c>
      <c r="I77" s="13">
        <v>8</v>
      </c>
      <c r="J77" s="16">
        <f t="shared" si="5"/>
        <v>0</v>
      </c>
      <c r="K77" s="19"/>
    </row>
    <row r="78" spans="1:29" ht="14.25" customHeight="1">
      <c r="A78" s="13" t="s">
        <v>120</v>
      </c>
      <c r="B78" s="56" t="s">
        <v>121</v>
      </c>
      <c r="C78" s="20"/>
      <c r="D78" s="20"/>
      <c r="E78" s="57" t="s">
        <v>65</v>
      </c>
      <c r="F78" s="19">
        <v>1000</v>
      </c>
      <c r="G78" s="77">
        <v>0</v>
      </c>
      <c r="H78" s="16">
        <f t="shared" si="4"/>
        <v>0</v>
      </c>
      <c r="I78" s="13">
        <v>8</v>
      </c>
      <c r="J78" s="16">
        <f t="shared" si="5"/>
        <v>0</v>
      </c>
      <c r="K78" s="19"/>
    </row>
    <row r="79" spans="1:29" ht="14.25" customHeight="1">
      <c r="A79" s="13" t="s">
        <v>122</v>
      </c>
      <c r="B79" s="56" t="s">
        <v>123</v>
      </c>
      <c r="C79" s="20"/>
      <c r="D79" s="20"/>
      <c r="E79" s="57" t="s">
        <v>65</v>
      </c>
      <c r="F79" s="19">
        <v>6</v>
      </c>
      <c r="G79" s="77">
        <v>0</v>
      </c>
      <c r="H79" s="16">
        <f t="shared" si="4"/>
        <v>0</v>
      </c>
      <c r="I79" s="13">
        <v>8</v>
      </c>
      <c r="J79" s="16">
        <f t="shared" si="5"/>
        <v>0</v>
      </c>
      <c r="K79" s="19"/>
    </row>
    <row r="80" spans="1:29" ht="14.25" customHeight="1">
      <c r="A80" s="13" t="s">
        <v>124</v>
      </c>
      <c r="B80" s="56" t="s">
        <v>125</v>
      </c>
      <c r="C80" s="20"/>
      <c r="D80" s="20"/>
      <c r="E80" s="57" t="s">
        <v>65</v>
      </c>
      <c r="F80" s="19">
        <v>4</v>
      </c>
      <c r="G80" s="77">
        <v>0</v>
      </c>
      <c r="H80" s="16">
        <f t="shared" si="4"/>
        <v>0</v>
      </c>
      <c r="I80" s="13">
        <v>8</v>
      </c>
      <c r="J80" s="16">
        <f t="shared" si="5"/>
        <v>0</v>
      </c>
      <c r="K80" s="19"/>
    </row>
    <row r="81" spans="1:29" ht="14.25" customHeight="1">
      <c r="A81" s="13" t="s">
        <v>126</v>
      </c>
      <c r="B81" s="56" t="s">
        <v>127</v>
      </c>
      <c r="C81" s="20"/>
      <c r="D81" s="20"/>
      <c r="E81" s="57" t="s">
        <v>65</v>
      </c>
      <c r="F81" s="19">
        <v>2</v>
      </c>
      <c r="G81" s="77">
        <v>0</v>
      </c>
      <c r="H81" s="16">
        <f t="shared" si="4"/>
        <v>0</v>
      </c>
      <c r="I81" s="13">
        <v>8</v>
      </c>
      <c r="J81" s="16">
        <f t="shared" si="5"/>
        <v>0</v>
      </c>
      <c r="K81" s="19"/>
    </row>
    <row r="82" spans="1:29">
      <c r="A82" s="13" t="s">
        <v>128</v>
      </c>
      <c r="B82" s="17" t="s">
        <v>129</v>
      </c>
      <c r="C82" s="75"/>
      <c r="D82" s="75"/>
      <c r="E82" s="75" t="s">
        <v>76</v>
      </c>
      <c r="F82" s="76">
        <v>30</v>
      </c>
      <c r="G82" s="77">
        <v>0</v>
      </c>
      <c r="H82" s="16">
        <f>ROUND(PRODUCT(F82:G82),2)</f>
        <v>0</v>
      </c>
      <c r="I82" s="13">
        <v>8</v>
      </c>
      <c r="J82" s="16">
        <f>ROUND(PRODUCT(H82,1+I82/100),2)</f>
        <v>0</v>
      </c>
      <c r="K82" s="75"/>
    </row>
    <row r="83" spans="1:29" ht="14.25" customHeight="1">
      <c r="A83" s="13" t="s">
        <v>130</v>
      </c>
      <c r="B83" s="59" t="s">
        <v>131</v>
      </c>
      <c r="C83" s="17"/>
      <c r="D83" s="17"/>
      <c r="E83" s="57" t="s">
        <v>65</v>
      </c>
      <c r="F83" s="19">
        <v>42</v>
      </c>
      <c r="G83" s="77">
        <v>0</v>
      </c>
      <c r="H83" s="16">
        <f t="shared" si="4"/>
        <v>0</v>
      </c>
      <c r="I83" s="13">
        <v>8</v>
      </c>
      <c r="J83" s="16">
        <f t="shared" si="5"/>
        <v>0</v>
      </c>
      <c r="K83" s="19"/>
    </row>
    <row r="84" spans="1:29" s="64" customFormat="1">
      <c r="A84" s="13" t="s">
        <v>132</v>
      </c>
      <c r="B84" s="78" t="s">
        <v>133</v>
      </c>
      <c r="C84" s="79"/>
      <c r="D84" s="79"/>
      <c r="E84" s="74" t="s">
        <v>107</v>
      </c>
      <c r="F84" s="74">
        <v>60</v>
      </c>
      <c r="G84" s="77">
        <v>0</v>
      </c>
      <c r="H84" s="63">
        <f t="shared" si="4"/>
        <v>0</v>
      </c>
      <c r="I84" s="13">
        <v>8</v>
      </c>
      <c r="J84" s="63">
        <f t="shared" si="5"/>
        <v>0</v>
      </c>
      <c r="K84" s="7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29" ht="14.25" customHeight="1">
      <c r="A85" s="13" t="s">
        <v>134</v>
      </c>
      <c r="B85" s="59" t="s">
        <v>135</v>
      </c>
      <c r="C85" s="17"/>
      <c r="D85" s="17"/>
      <c r="E85" s="57" t="s">
        <v>65</v>
      </c>
      <c r="F85" s="19">
        <v>12</v>
      </c>
      <c r="G85" s="77">
        <v>0</v>
      </c>
      <c r="H85" s="16">
        <f t="shared" si="4"/>
        <v>0</v>
      </c>
      <c r="I85" s="13">
        <v>8</v>
      </c>
      <c r="J85" s="16">
        <f t="shared" si="5"/>
        <v>0</v>
      </c>
      <c r="K85" s="19"/>
    </row>
    <row r="86" spans="1:29" ht="14.25" customHeight="1">
      <c r="A86" s="13" t="s">
        <v>136</v>
      </c>
      <c r="B86" s="59" t="s">
        <v>137</v>
      </c>
      <c r="C86" s="17"/>
      <c r="D86" s="17"/>
      <c r="E86" s="57" t="s">
        <v>65</v>
      </c>
      <c r="F86" s="19">
        <v>30</v>
      </c>
      <c r="G86" s="77">
        <v>0</v>
      </c>
      <c r="H86" s="16">
        <f t="shared" si="4"/>
        <v>0</v>
      </c>
      <c r="I86" s="13">
        <v>8</v>
      </c>
      <c r="J86" s="16">
        <f t="shared" si="5"/>
        <v>0</v>
      </c>
      <c r="K86" s="19"/>
    </row>
    <row r="87" spans="1:29" ht="14.25" customHeight="1">
      <c r="A87" s="13" t="s">
        <v>138</v>
      </c>
      <c r="B87" s="59" t="s">
        <v>139</v>
      </c>
      <c r="C87" s="17"/>
      <c r="D87" s="17"/>
      <c r="E87" s="57" t="s">
        <v>65</v>
      </c>
      <c r="F87" s="19">
        <v>12</v>
      </c>
      <c r="G87" s="77">
        <v>0</v>
      </c>
      <c r="H87" s="16">
        <f t="shared" si="4"/>
        <v>0</v>
      </c>
      <c r="I87" s="13">
        <v>8</v>
      </c>
      <c r="J87" s="16">
        <f t="shared" si="5"/>
        <v>0</v>
      </c>
      <c r="K87" s="19"/>
    </row>
    <row r="88" spans="1:29">
      <c r="A88" s="13" t="s">
        <v>140</v>
      </c>
      <c r="B88" s="17" t="s">
        <v>141</v>
      </c>
      <c r="C88" s="75"/>
      <c r="D88" s="75"/>
      <c r="E88" s="75" t="s">
        <v>13</v>
      </c>
      <c r="F88" s="76">
        <v>350</v>
      </c>
      <c r="G88" s="77">
        <v>0</v>
      </c>
      <c r="H88" s="16">
        <f>ROUND(PRODUCT(F88:G88),2)</f>
        <v>0</v>
      </c>
      <c r="I88" s="13">
        <v>8</v>
      </c>
      <c r="J88" s="16">
        <f>ROUND(PRODUCT(H88,1+I88/100),2)</f>
        <v>0</v>
      </c>
      <c r="K88" s="75"/>
    </row>
    <row r="89" spans="1:29">
      <c r="A89" s="13" t="s">
        <v>142</v>
      </c>
      <c r="B89" s="17" t="s">
        <v>143</v>
      </c>
      <c r="C89" s="75"/>
      <c r="D89" s="75"/>
      <c r="E89" s="75" t="s">
        <v>76</v>
      </c>
      <c r="F89" s="76">
        <v>30</v>
      </c>
      <c r="G89" s="77">
        <v>0</v>
      </c>
      <c r="H89" s="16">
        <f>ROUND(PRODUCT(F89:G89),2)</f>
        <v>0</v>
      </c>
      <c r="I89" s="13">
        <v>8</v>
      </c>
      <c r="J89" s="16">
        <f>ROUND(PRODUCT(H89,1+I89/100),2)</f>
        <v>0</v>
      </c>
      <c r="K89" s="75"/>
    </row>
    <row r="90" spans="1:29">
      <c r="A90" s="13" t="s">
        <v>144</v>
      </c>
      <c r="B90" s="17" t="s">
        <v>145</v>
      </c>
      <c r="C90" s="21"/>
      <c r="D90" s="21"/>
      <c r="E90" s="13" t="s">
        <v>76</v>
      </c>
      <c r="F90" s="76">
        <v>900</v>
      </c>
      <c r="G90" s="77">
        <v>0</v>
      </c>
      <c r="H90" s="16">
        <f>ROUND(PRODUCT(F90:G90),2)</f>
        <v>0</v>
      </c>
      <c r="I90" s="13">
        <v>8</v>
      </c>
      <c r="J90" s="16">
        <f>ROUND(PRODUCT(H90,1+I90/100),2)</f>
        <v>0</v>
      </c>
      <c r="K90" s="22"/>
    </row>
    <row r="91" spans="1:29" ht="14.25" customHeight="1">
      <c r="A91" s="13" t="s">
        <v>146</v>
      </c>
      <c r="B91" s="56" t="s">
        <v>147</v>
      </c>
      <c r="C91" s="20"/>
      <c r="D91" s="20"/>
      <c r="E91" s="57" t="s">
        <v>65</v>
      </c>
      <c r="F91" s="19">
        <v>35</v>
      </c>
      <c r="G91" s="77">
        <v>0</v>
      </c>
      <c r="H91" s="16">
        <f t="shared" si="4"/>
        <v>0</v>
      </c>
      <c r="I91" s="13">
        <v>8</v>
      </c>
      <c r="J91" s="16">
        <f t="shared" si="5"/>
        <v>0</v>
      </c>
      <c r="K91" s="19"/>
    </row>
    <row r="92" spans="1:29" s="64" customFormat="1" ht="14.25" customHeight="1">
      <c r="A92" s="13" t="s">
        <v>148</v>
      </c>
      <c r="B92" s="56" t="s">
        <v>149</v>
      </c>
      <c r="C92" s="60"/>
      <c r="D92" s="60"/>
      <c r="E92" s="61" t="s">
        <v>76</v>
      </c>
      <c r="F92" s="62">
        <v>35</v>
      </c>
      <c r="G92" s="77">
        <v>0</v>
      </c>
      <c r="H92" s="63">
        <f t="shared" si="4"/>
        <v>0</v>
      </c>
      <c r="I92" s="13">
        <v>8</v>
      </c>
      <c r="J92" s="63">
        <f t="shared" si="5"/>
        <v>0</v>
      </c>
      <c r="K92" s="6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ht="14.25" customHeight="1">
      <c r="A93" s="13" t="s">
        <v>150</v>
      </c>
      <c r="B93" s="56" t="s">
        <v>151</v>
      </c>
      <c r="C93" s="20"/>
      <c r="D93" s="20"/>
      <c r="E93" s="57" t="s">
        <v>152</v>
      </c>
      <c r="F93" s="19">
        <v>210</v>
      </c>
      <c r="G93" s="77">
        <v>0</v>
      </c>
      <c r="H93" s="16">
        <f t="shared" si="4"/>
        <v>0</v>
      </c>
      <c r="I93" s="13">
        <v>8</v>
      </c>
      <c r="J93" s="16">
        <f t="shared" si="5"/>
        <v>0</v>
      </c>
      <c r="K93" s="19"/>
    </row>
    <row r="94" spans="1:29" ht="14.25" customHeight="1">
      <c r="A94" s="13" t="s">
        <v>153</v>
      </c>
      <c r="B94" s="56" t="s">
        <v>154</v>
      </c>
      <c r="C94" s="20"/>
      <c r="D94" s="20"/>
      <c r="E94" s="57" t="s">
        <v>67</v>
      </c>
      <c r="F94" s="19">
        <v>90</v>
      </c>
      <c r="G94" s="77">
        <v>0</v>
      </c>
      <c r="H94" s="16">
        <f t="shared" si="4"/>
        <v>0</v>
      </c>
      <c r="I94" s="13">
        <v>8</v>
      </c>
      <c r="J94" s="16">
        <f t="shared" si="5"/>
        <v>0</v>
      </c>
      <c r="K94" s="19"/>
    </row>
    <row r="95" spans="1:29" ht="14.25" customHeight="1">
      <c r="A95" s="13" t="s">
        <v>155</v>
      </c>
      <c r="B95" s="59" t="s">
        <v>156</v>
      </c>
      <c r="C95" s="17"/>
      <c r="D95" s="17"/>
      <c r="E95" s="57" t="s">
        <v>65</v>
      </c>
      <c r="F95" s="19">
        <v>12</v>
      </c>
      <c r="G95" s="77">
        <v>0</v>
      </c>
      <c r="H95" s="16">
        <f t="shared" si="4"/>
        <v>0</v>
      </c>
      <c r="I95" s="13">
        <v>8</v>
      </c>
      <c r="J95" s="16">
        <f t="shared" si="5"/>
        <v>0</v>
      </c>
      <c r="K95" s="19"/>
    </row>
    <row r="96" spans="1:29" s="64" customFormat="1" ht="14.25" customHeight="1">
      <c r="A96" s="13" t="s">
        <v>157</v>
      </c>
      <c r="B96" s="80" t="s">
        <v>158</v>
      </c>
      <c r="C96" s="65"/>
      <c r="D96" s="65"/>
      <c r="E96" s="61" t="s">
        <v>65</v>
      </c>
      <c r="F96" s="62">
        <v>12</v>
      </c>
      <c r="G96" s="77">
        <v>0</v>
      </c>
      <c r="H96" s="63">
        <f>ROUND(PRODUCT(F96:G96),2)</f>
        <v>0</v>
      </c>
      <c r="I96" s="61">
        <v>8</v>
      </c>
      <c r="J96" s="63">
        <f>ROUND(PRODUCT(H96,1+I96/100),2)</f>
        <v>0</v>
      </c>
      <c r="K96" s="62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ht="14.25" customHeight="1">
      <c r="A97" s="13" t="s">
        <v>159</v>
      </c>
      <c r="B97" s="56" t="s">
        <v>160</v>
      </c>
      <c r="C97" s="20"/>
      <c r="D97" s="20"/>
      <c r="E97" s="57" t="s">
        <v>65</v>
      </c>
      <c r="F97" s="19">
        <v>2</v>
      </c>
      <c r="G97" s="77">
        <v>0</v>
      </c>
      <c r="H97" s="16">
        <f t="shared" si="4"/>
        <v>0</v>
      </c>
      <c r="I97" s="13">
        <v>8</v>
      </c>
      <c r="J97" s="16">
        <f t="shared" si="5"/>
        <v>0</v>
      </c>
      <c r="K97" s="19"/>
    </row>
    <row r="98" spans="1:29" ht="14.25" customHeight="1">
      <c r="A98" s="13" t="s">
        <v>161</v>
      </c>
      <c r="B98" s="56" t="s">
        <v>162</v>
      </c>
      <c r="C98" s="20"/>
      <c r="D98" s="20"/>
      <c r="E98" s="57" t="s">
        <v>65</v>
      </c>
      <c r="F98" s="19">
        <v>2</v>
      </c>
      <c r="G98" s="77">
        <v>0</v>
      </c>
      <c r="H98" s="16">
        <f t="shared" si="4"/>
        <v>0</v>
      </c>
      <c r="I98" s="13">
        <v>8</v>
      </c>
      <c r="J98" s="16">
        <f t="shared" si="5"/>
        <v>0</v>
      </c>
      <c r="K98" s="19"/>
    </row>
    <row r="99" spans="1:29" s="58" customFormat="1" ht="14.25" customHeight="1">
      <c r="A99" s="13" t="s">
        <v>163</v>
      </c>
      <c r="B99" s="56" t="s">
        <v>164</v>
      </c>
      <c r="C99" s="20"/>
      <c r="D99" s="20"/>
      <c r="E99" s="57" t="s">
        <v>65</v>
      </c>
      <c r="F99" s="19">
        <v>12</v>
      </c>
      <c r="G99" s="77">
        <v>0</v>
      </c>
      <c r="H99" s="16">
        <f>ROUND(PRODUCT(F99:G99),2)</f>
        <v>0</v>
      </c>
      <c r="I99" s="13">
        <v>8</v>
      </c>
      <c r="J99" s="16">
        <f>ROUND(PRODUCT(H99,1+I99/100),2)</f>
        <v>0</v>
      </c>
      <c r="K99" s="1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14.25" customHeight="1">
      <c r="A100" s="13" t="s">
        <v>165</v>
      </c>
      <c r="B100" s="59" t="s">
        <v>166</v>
      </c>
      <c r="C100" s="17"/>
      <c r="D100" s="17"/>
      <c r="E100" s="57" t="s">
        <v>65</v>
      </c>
      <c r="F100" s="19">
        <v>420</v>
      </c>
      <c r="G100" s="77">
        <v>0</v>
      </c>
      <c r="H100" s="16">
        <f t="shared" si="4"/>
        <v>0</v>
      </c>
      <c r="I100" s="13">
        <v>8</v>
      </c>
      <c r="J100" s="16">
        <f t="shared" si="5"/>
        <v>0</v>
      </c>
      <c r="K100" s="19"/>
    </row>
    <row r="101" spans="1:29" ht="14.25" customHeight="1">
      <c r="A101" s="13" t="s">
        <v>167</v>
      </c>
      <c r="B101" s="56" t="s">
        <v>168</v>
      </c>
      <c r="C101" s="20"/>
      <c r="D101" s="20"/>
      <c r="E101" s="57" t="s">
        <v>65</v>
      </c>
      <c r="F101" s="19">
        <v>60</v>
      </c>
      <c r="G101" s="77">
        <v>0</v>
      </c>
      <c r="H101" s="16">
        <f t="shared" si="4"/>
        <v>0</v>
      </c>
      <c r="I101" s="13">
        <v>8</v>
      </c>
      <c r="J101" s="16">
        <f t="shared" si="5"/>
        <v>0</v>
      </c>
      <c r="K101" s="19"/>
    </row>
    <row r="102" spans="1:29" ht="14.25" customHeight="1">
      <c r="A102" s="13" t="s">
        <v>169</v>
      </c>
      <c r="B102" s="59" t="s">
        <v>170</v>
      </c>
      <c r="C102" s="17"/>
      <c r="D102" s="17"/>
      <c r="E102" s="57" t="s">
        <v>65</v>
      </c>
      <c r="F102" s="19">
        <v>12</v>
      </c>
      <c r="G102" s="77">
        <v>0</v>
      </c>
      <c r="H102" s="16">
        <f>ROUND(PRODUCT(F102:G102),2)</f>
        <v>0</v>
      </c>
      <c r="I102" s="13">
        <v>8</v>
      </c>
      <c r="J102" s="16">
        <f>ROUND(PRODUCT(H102,1+I102/100),2)</f>
        <v>0</v>
      </c>
      <c r="K102" s="19"/>
    </row>
    <row r="103" spans="1:29" ht="14.25" customHeight="1">
      <c r="A103" s="13" t="s">
        <v>171</v>
      </c>
      <c r="B103" s="56" t="s">
        <v>172</v>
      </c>
      <c r="C103" s="60"/>
      <c r="D103" s="60"/>
      <c r="E103" s="61" t="s">
        <v>65</v>
      </c>
      <c r="F103" s="62">
        <v>300</v>
      </c>
      <c r="G103" s="77">
        <v>0</v>
      </c>
      <c r="H103" s="82">
        <f t="shared" si="4"/>
        <v>0</v>
      </c>
      <c r="I103" s="13">
        <v>8</v>
      </c>
      <c r="J103" s="82">
        <f t="shared" si="5"/>
        <v>0</v>
      </c>
      <c r="K103" s="62"/>
    </row>
    <row r="104" spans="1:29" s="64" customFormat="1" ht="14.25" customHeight="1">
      <c r="A104" s="13" t="s">
        <v>173</v>
      </c>
      <c r="B104" s="83" t="s">
        <v>174</v>
      </c>
      <c r="C104" s="60"/>
      <c r="D104" s="60"/>
      <c r="E104" s="61" t="s">
        <v>65</v>
      </c>
      <c r="F104" s="62">
        <v>720</v>
      </c>
      <c r="G104" s="77">
        <v>0</v>
      </c>
      <c r="H104" s="63">
        <f t="shared" si="4"/>
        <v>0</v>
      </c>
      <c r="I104" s="61">
        <v>8</v>
      </c>
      <c r="J104" s="63">
        <f t="shared" si="5"/>
        <v>0</v>
      </c>
      <c r="K104" s="62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64" customFormat="1" ht="14.25" customHeight="1">
      <c r="A105" s="13" t="s">
        <v>175</v>
      </c>
      <c r="B105" s="83" t="s">
        <v>176</v>
      </c>
      <c r="C105" s="60"/>
      <c r="D105" s="60"/>
      <c r="E105" s="61" t="s">
        <v>65</v>
      </c>
      <c r="F105" s="62">
        <v>750</v>
      </c>
      <c r="G105" s="77">
        <v>0</v>
      </c>
      <c r="H105" s="63">
        <f t="shared" si="4"/>
        <v>0</v>
      </c>
      <c r="I105" s="61">
        <v>8</v>
      </c>
      <c r="J105" s="63">
        <f t="shared" si="5"/>
        <v>0</v>
      </c>
      <c r="K105" s="62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22.5">
      <c r="A106" s="13" t="s">
        <v>177</v>
      </c>
      <c r="B106" s="56" t="s">
        <v>178</v>
      </c>
      <c r="C106" s="20"/>
      <c r="D106" s="20"/>
      <c r="E106" s="57" t="s">
        <v>65</v>
      </c>
      <c r="F106" s="19">
        <v>250</v>
      </c>
      <c r="G106" s="77">
        <v>0</v>
      </c>
      <c r="H106" s="16">
        <f t="shared" si="4"/>
        <v>0</v>
      </c>
      <c r="I106" s="13">
        <v>8</v>
      </c>
      <c r="J106" s="16">
        <f t="shared" si="5"/>
        <v>0</v>
      </c>
      <c r="K106" s="19"/>
    </row>
    <row r="107" spans="1:29" ht="14.25" customHeight="1">
      <c r="A107" s="13" t="s">
        <v>179</v>
      </c>
      <c r="B107" s="56" t="s">
        <v>180</v>
      </c>
      <c r="C107" s="20"/>
      <c r="D107" s="20"/>
      <c r="E107" s="57" t="s">
        <v>65</v>
      </c>
      <c r="F107" s="19">
        <v>20</v>
      </c>
      <c r="G107" s="77">
        <v>0</v>
      </c>
      <c r="H107" s="16">
        <f>ROUND(PRODUCT(F107:G107),2)</f>
        <v>0</v>
      </c>
      <c r="I107" s="13">
        <v>8</v>
      </c>
      <c r="J107" s="16">
        <f>ROUND(PRODUCT(H107,1+I107/100),2)</f>
        <v>0</v>
      </c>
      <c r="K107" s="19"/>
    </row>
    <row r="108" spans="1:29">
      <c r="A108" s="13" t="s">
        <v>181</v>
      </c>
      <c r="B108" s="84" t="s">
        <v>182</v>
      </c>
      <c r="C108" s="85"/>
      <c r="D108" s="85"/>
      <c r="E108" s="81" t="s">
        <v>107</v>
      </c>
      <c r="F108" s="81">
        <v>80</v>
      </c>
      <c r="G108" s="77">
        <v>0</v>
      </c>
      <c r="H108" s="16">
        <f>ROUND(PRODUCT(F108:G108),2)</f>
        <v>0</v>
      </c>
      <c r="I108" s="13">
        <v>8</v>
      </c>
      <c r="J108" s="16">
        <f>ROUND(PRODUCT(H108,1+I108/100),2)</f>
        <v>0</v>
      </c>
      <c r="K108" s="81"/>
    </row>
    <row r="109" spans="1:29">
      <c r="A109" s="13" t="s">
        <v>183</v>
      </c>
      <c r="B109" s="84" t="s">
        <v>184</v>
      </c>
      <c r="C109" s="85"/>
      <c r="D109" s="85"/>
      <c r="E109" s="81" t="s">
        <v>107</v>
      </c>
      <c r="F109" s="81">
        <v>150</v>
      </c>
      <c r="G109" s="77">
        <v>0</v>
      </c>
      <c r="H109" s="16">
        <f>ROUND(PRODUCT(F109:G109),2)</f>
        <v>0</v>
      </c>
      <c r="I109" s="13">
        <v>8</v>
      </c>
      <c r="J109" s="16">
        <f>ROUND(PRODUCT(H109,1+I109/100),2)</f>
        <v>0</v>
      </c>
      <c r="K109" s="81"/>
    </row>
    <row r="110" spans="1:29" ht="14.25" customHeight="1">
      <c r="A110" s="13" t="s">
        <v>185</v>
      </c>
      <c r="B110" s="56" t="s">
        <v>186</v>
      </c>
      <c r="C110" s="60"/>
      <c r="D110" s="60"/>
      <c r="E110" s="61" t="s">
        <v>65</v>
      </c>
      <c r="F110" s="62">
        <v>2</v>
      </c>
      <c r="G110" s="77">
        <v>0</v>
      </c>
      <c r="H110" s="16">
        <f t="shared" ref="H110:H171" si="6">ROUND(PRODUCT(F110:G110),2)</f>
        <v>0</v>
      </c>
      <c r="I110" s="13">
        <v>8</v>
      </c>
      <c r="J110" s="16">
        <f t="shared" ref="J110:J171" si="7">ROUND(PRODUCT(H110,1+I110/100),2)</f>
        <v>0</v>
      </c>
      <c r="K110" s="62"/>
    </row>
    <row r="111" spans="1:29" ht="22.5">
      <c r="A111" s="13" t="s">
        <v>187</v>
      </c>
      <c r="B111" s="20" t="s">
        <v>188</v>
      </c>
      <c r="C111" s="21"/>
      <c r="D111" s="21"/>
      <c r="E111" s="13" t="s">
        <v>65</v>
      </c>
      <c r="F111" s="61">
        <v>150</v>
      </c>
      <c r="G111" s="77">
        <v>0</v>
      </c>
      <c r="H111" s="16">
        <f t="shared" si="6"/>
        <v>0</v>
      </c>
      <c r="I111" s="13">
        <v>8</v>
      </c>
      <c r="J111" s="16">
        <f t="shared" si="7"/>
        <v>0</v>
      </c>
      <c r="K111" s="13"/>
    </row>
    <row r="112" spans="1:29" ht="33.75">
      <c r="A112" s="13" t="s">
        <v>189</v>
      </c>
      <c r="B112" s="20" t="s">
        <v>190</v>
      </c>
      <c r="C112" s="21"/>
      <c r="D112" s="21"/>
      <c r="E112" s="13" t="s">
        <v>65</v>
      </c>
      <c r="F112" s="61">
        <v>150</v>
      </c>
      <c r="G112" s="77">
        <v>0</v>
      </c>
      <c r="H112" s="16">
        <f>ROUND(PRODUCT(F112:G112),2)</f>
        <v>0</v>
      </c>
      <c r="I112" s="13">
        <v>8</v>
      </c>
      <c r="J112" s="16">
        <f>ROUND(PRODUCT(H112,1+I112/100),2)</f>
        <v>0</v>
      </c>
      <c r="K112" s="13"/>
    </row>
    <row r="113" spans="1:29" ht="22.5">
      <c r="A113" s="13" t="s">
        <v>191</v>
      </c>
      <c r="B113" s="20" t="s">
        <v>192</v>
      </c>
      <c r="C113" s="21"/>
      <c r="D113" s="21"/>
      <c r="E113" s="13" t="s">
        <v>65</v>
      </c>
      <c r="F113" s="13">
        <v>65</v>
      </c>
      <c r="G113" s="77">
        <v>0</v>
      </c>
      <c r="H113" s="16">
        <f t="shared" si="6"/>
        <v>0</v>
      </c>
      <c r="I113" s="13">
        <v>8</v>
      </c>
      <c r="J113" s="16">
        <f t="shared" si="7"/>
        <v>0</v>
      </c>
      <c r="K113" s="13"/>
    </row>
    <row r="114" spans="1:29">
      <c r="A114" s="13" t="s">
        <v>193</v>
      </c>
      <c r="B114" s="86" t="s">
        <v>194</v>
      </c>
      <c r="C114" s="85"/>
      <c r="D114" s="85"/>
      <c r="E114" s="81" t="s">
        <v>107</v>
      </c>
      <c r="F114" s="87">
        <v>14</v>
      </c>
      <c r="G114" s="77">
        <v>0</v>
      </c>
      <c r="H114" s="16">
        <f t="shared" si="6"/>
        <v>0</v>
      </c>
      <c r="I114" s="13">
        <v>8</v>
      </c>
      <c r="J114" s="16">
        <f t="shared" si="7"/>
        <v>0</v>
      </c>
      <c r="K114" s="88"/>
    </row>
    <row r="115" spans="1:29">
      <c r="A115" s="13" t="s">
        <v>195</v>
      </c>
      <c r="B115" s="86" t="s">
        <v>196</v>
      </c>
      <c r="C115" s="85"/>
      <c r="D115" s="85"/>
      <c r="E115" s="81" t="s">
        <v>107</v>
      </c>
      <c r="F115" s="81">
        <v>60</v>
      </c>
      <c r="G115" s="77">
        <v>0</v>
      </c>
      <c r="H115" s="16">
        <f t="shared" si="6"/>
        <v>0</v>
      </c>
      <c r="I115" s="13">
        <v>8</v>
      </c>
      <c r="J115" s="16">
        <f t="shared" si="7"/>
        <v>0</v>
      </c>
      <c r="K115" s="81"/>
    </row>
    <row r="116" spans="1:29">
      <c r="A116" s="13" t="s">
        <v>197</v>
      </c>
      <c r="B116" s="86" t="s">
        <v>198</v>
      </c>
      <c r="C116" s="85"/>
      <c r="D116" s="85"/>
      <c r="E116" s="81" t="s">
        <v>107</v>
      </c>
      <c r="F116" s="81">
        <v>480</v>
      </c>
      <c r="G116" s="77">
        <v>0</v>
      </c>
      <c r="H116" s="16">
        <f t="shared" si="6"/>
        <v>0</v>
      </c>
      <c r="I116" s="13">
        <v>8</v>
      </c>
      <c r="J116" s="16">
        <f t="shared" si="7"/>
        <v>0</v>
      </c>
      <c r="K116" s="81"/>
    </row>
    <row r="117" spans="1:29" ht="14.25" customHeight="1">
      <c r="A117" s="13" t="s">
        <v>199</v>
      </c>
      <c r="B117" s="56" t="s">
        <v>200</v>
      </c>
      <c r="C117" s="60"/>
      <c r="D117" s="60"/>
      <c r="E117" s="61" t="s">
        <v>65</v>
      </c>
      <c r="F117" s="62">
        <v>370</v>
      </c>
      <c r="G117" s="77">
        <v>0</v>
      </c>
      <c r="H117" s="16">
        <f>ROUND(PRODUCT(F117:G117),2)</f>
        <v>0</v>
      </c>
      <c r="I117" s="13">
        <v>8</v>
      </c>
      <c r="J117" s="16">
        <f>ROUND(PRODUCT(H117,1+I117/100),2)</f>
        <v>0</v>
      </c>
      <c r="K117" s="62"/>
    </row>
    <row r="118" spans="1:29" ht="14.25" customHeight="1">
      <c r="A118" s="13" t="s">
        <v>201</v>
      </c>
      <c r="B118" s="56" t="s">
        <v>202</v>
      </c>
      <c r="C118" s="60"/>
      <c r="D118" s="60"/>
      <c r="E118" s="61" t="s">
        <v>67</v>
      </c>
      <c r="F118" s="62">
        <v>1300</v>
      </c>
      <c r="G118" s="77">
        <v>0</v>
      </c>
      <c r="H118" s="16">
        <f>ROUND(PRODUCT(F118:G118),2)</f>
        <v>0</v>
      </c>
      <c r="I118" s="13">
        <v>8</v>
      </c>
      <c r="J118" s="16">
        <f>ROUND(PRODUCT(H118,1+I118/100),2)</f>
        <v>0</v>
      </c>
      <c r="K118" s="62"/>
    </row>
    <row r="119" spans="1:29">
      <c r="A119" s="13" t="s">
        <v>203</v>
      </c>
      <c r="B119" s="86" t="s">
        <v>204</v>
      </c>
      <c r="C119" s="85"/>
      <c r="D119" s="85"/>
      <c r="E119" s="81" t="s">
        <v>107</v>
      </c>
      <c r="F119" s="81">
        <v>180</v>
      </c>
      <c r="G119" s="77">
        <v>0</v>
      </c>
      <c r="H119" s="16">
        <f t="shared" si="6"/>
        <v>0</v>
      </c>
      <c r="I119" s="13">
        <v>8</v>
      </c>
      <c r="J119" s="16">
        <f t="shared" si="7"/>
        <v>0</v>
      </c>
      <c r="K119" s="81"/>
    </row>
    <row r="120" spans="1:29">
      <c r="A120" s="13" t="s">
        <v>205</v>
      </c>
      <c r="B120" s="20" t="s">
        <v>206</v>
      </c>
      <c r="C120" s="21"/>
      <c r="D120" s="21"/>
      <c r="E120" s="13" t="s">
        <v>65</v>
      </c>
      <c r="F120" s="13">
        <v>6</v>
      </c>
      <c r="G120" s="77">
        <v>0</v>
      </c>
      <c r="H120" s="16">
        <f t="shared" si="6"/>
        <v>0</v>
      </c>
      <c r="I120" s="13">
        <v>8</v>
      </c>
      <c r="J120" s="16">
        <f t="shared" si="7"/>
        <v>0</v>
      </c>
      <c r="K120" s="13"/>
    </row>
    <row r="121" spans="1:29" s="64" customFormat="1">
      <c r="A121" s="13" t="s">
        <v>207</v>
      </c>
      <c r="B121" s="17" t="s">
        <v>208</v>
      </c>
      <c r="C121" s="73"/>
      <c r="D121" s="73"/>
      <c r="E121" s="71" t="s">
        <v>13</v>
      </c>
      <c r="F121" s="72">
        <v>60</v>
      </c>
      <c r="G121" s="77">
        <v>0</v>
      </c>
      <c r="H121" s="63">
        <f t="shared" si="6"/>
        <v>0</v>
      </c>
      <c r="I121" s="13">
        <v>8</v>
      </c>
      <c r="J121" s="63">
        <f t="shared" si="7"/>
        <v>0</v>
      </c>
      <c r="K121" s="73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1:29" s="64" customFormat="1">
      <c r="A122" s="13" t="s">
        <v>209</v>
      </c>
      <c r="B122" s="17" t="s">
        <v>210</v>
      </c>
      <c r="C122" s="73"/>
      <c r="D122" s="73"/>
      <c r="E122" s="71" t="s">
        <v>13</v>
      </c>
      <c r="F122" s="72">
        <v>950</v>
      </c>
      <c r="G122" s="77">
        <v>0</v>
      </c>
      <c r="H122" s="63">
        <f t="shared" si="6"/>
        <v>0</v>
      </c>
      <c r="I122" s="13">
        <v>8</v>
      </c>
      <c r="J122" s="63">
        <f t="shared" si="7"/>
        <v>0</v>
      </c>
      <c r="K122" s="73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1:29" s="64" customFormat="1">
      <c r="A123" s="13" t="s">
        <v>211</v>
      </c>
      <c r="B123" s="59" t="s">
        <v>212</v>
      </c>
      <c r="C123" s="65"/>
      <c r="D123" s="65"/>
      <c r="E123" s="61" t="s">
        <v>13</v>
      </c>
      <c r="F123" s="62">
        <v>5200</v>
      </c>
      <c r="G123" s="77">
        <v>0</v>
      </c>
      <c r="H123" s="90">
        <f t="shared" si="6"/>
        <v>0</v>
      </c>
      <c r="I123" s="13">
        <v>8</v>
      </c>
      <c r="J123" s="90">
        <f t="shared" si="7"/>
        <v>0</v>
      </c>
      <c r="K123" s="62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1:29">
      <c r="A124" s="13" t="s">
        <v>213</v>
      </c>
      <c r="B124" s="20" t="s">
        <v>214</v>
      </c>
      <c r="C124" s="21"/>
      <c r="D124" s="21"/>
      <c r="E124" s="13" t="s">
        <v>65</v>
      </c>
      <c r="F124" s="13">
        <v>100</v>
      </c>
      <c r="G124" s="77">
        <v>0</v>
      </c>
      <c r="H124" s="16">
        <f t="shared" si="6"/>
        <v>0</v>
      </c>
      <c r="I124" s="13">
        <v>8</v>
      </c>
      <c r="J124" s="16">
        <f t="shared" si="7"/>
        <v>0</v>
      </c>
      <c r="K124" s="13"/>
    </row>
    <row r="125" spans="1:29">
      <c r="A125" s="13" t="s">
        <v>215</v>
      </c>
      <c r="B125" s="86" t="s">
        <v>216</v>
      </c>
      <c r="C125" s="85"/>
      <c r="D125" s="85"/>
      <c r="E125" s="81" t="s">
        <v>67</v>
      </c>
      <c r="F125" s="81">
        <v>700</v>
      </c>
      <c r="G125" s="77">
        <v>0</v>
      </c>
      <c r="H125" s="16">
        <f t="shared" si="6"/>
        <v>0</v>
      </c>
      <c r="I125" s="13">
        <v>8</v>
      </c>
      <c r="J125" s="16">
        <f t="shared" si="7"/>
        <v>0</v>
      </c>
      <c r="K125" s="81"/>
    </row>
    <row r="126" spans="1:29">
      <c r="A126" s="13" t="s">
        <v>217</v>
      </c>
      <c r="B126" s="91" t="s">
        <v>218</v>
      </c>
      <c r="C126" s="85"/>
      <c r="D126" s="85"/>
      <c r="E126" s="81" t="s">
        <v>107</v>
      </c>
      <c r="F126" s="81">
        <v>65</v>
      </c>
      <c r="G126" s="77">
        <v>0</v>
      </c>
      <c r="H126" s="16">
        <f t="shared" si="6"/>
        <v>0</v>
      </c>
      <c r="I126" s="13">
        <v>8</v>
      </c>
      <c r="J126" s="16">
        <f t="shared" si="7"/>
        <v>0</v>
      </c>
      <c r="K126" s="81"/>
    </row>
    <row r="127" spans="1:29" ht="14.25" customHeight="1">
      <c r="A127" s="13" t="s">
        <v>219</v>
      </c>
      <c r="B127" s="59" t="s">
        <v>220</v>
      </c>
      <c r="C127" s="65"/>
      <c r="D127" s="65"/>
      <c r="E127" s="61" t="s">
        <v>76</v>
      </c>
      <c r="F127" s="62">
        <v>20</v>
      </c>
      <c r="G127" s="77">
        <v>0</v>
      </c>
      <c r="H127" s="16">
        <f t="shared" si="6"/>
        <v>0</v>
      </c>
      <c r="I127" s="13">
        <v>8</v>
      </c>
      <c r="J127" s="16">
        <f t="shared" si="7"/>
        <v>0</v>
      </c>
      <c r="K127" s="62"/>
    </row>
    <row r="128" spans="1:29" ht="14.25" customHeight="1">
      <c r="A128" s="13" t="s">
        <v>221</v>
      </c>
      <c r="B128" s="59" t="s">
        <v>222</v>
      </c>
      <c r="C128" s="65"/>
      <c r="D128" s="65"/>
      <c r="E128" s="61" t="s">
        <v>65</v>
      </c>
      <c r="F128" s="62">
        <v>25</v>
      </c>
      <c r="G128" s="77">
        <v>0</v>
      </c>
      <c r="H128" s="16">
        <f t="shared" si="6"/>
        <v>0</v>
      </c>
      <c r="I128" s="13">
        <v>8</v>
      </c>
      <c r="J128" s="16">
        <f t="shared" si="7"/>
        <v>0</v>
      </c>
      <c r="K128" s="62"/>
    </row>
    <row r="129" spans="1:29" ht="14.25" customHeight="1">
      <c r="A129" s="13" t="s">
        <v>223</v>
      </c>
      <c r="B129" s="59" t="s">
        <v>224</v>
      </c>
      <c r="C129" s="65"/>
      <c r="D129" s="65"/>
      <c r="E129" s="61" t="s">
        <v>65</v>
      </c>
      <c r="F129" s="62">
        <v>20</v>
      </c>
      <c r="G129" s="77">
        <v>0</v>
      </c>
      <c r="H129" s="16">
        <f t="shared" si="6"/>
        <v>0</v>
      </c>
      <c r="I129" s="13">
        <v>8</v>
      </c>
      <c r="J129" s="16">
        <f t="shared" si="7"/>
        <v>0</v>
      </c>
      <c r="K129" s="62"/>
    </row>
    <row r="130" spans="1:29" ht="14.25" customHeight="1">
      <c r="A130" s="13" t="s">
        <v>225</v>
      </c>
      <c r="B130" s="59" t="s">
        <v>226</v>
      </c>
      <c r="C130" s="65"/>
      <c r="D130" s="65"/>
      <c r="E130" s="61" t="s">
        <v>65</v>
      </c>
      <c r="F130" s="62">
        <v>450</v>
      </c>
      <c r="G130" s="77">
        <v>0</v>
      </c>
      <c r="H130" s="16">
        <f t="shared" si="6"/>
        <v>0</v>
      </c>
      <c r="I130" s="13">
        <v>8</v>
      </c>
      <c r="J130" s="16">
        <f t="shared" si="7"/>
        <v>0</v>
      </c>
      <c r="K130" s="62"/>
    </row>
    <row r="131" spans="1:29" ht="14.25" customHeight="1">
      <c r="A131" s="13" t="s">
        <v>227</v>
      </c>
      <c r="B131" s="56" t="s">
        <v>228</v>
      </c>
      <c r="C131" s="60"/>
      <c r="D131" s="60"/>
      <c r="E131" s="61" t="s">
        <v>65</v>
      </c>
      <c r="F131" s="62">
        <v>50</v>
      </c>
      <c r="G131" s="77">
        <v>0</v>
      </c>
      <c r="H131" s="16">
        <f t="shared" si="6"/>
        <v>0</v>
      </c>
      <c r="I131" s="13">
        <v>8</v>
      </c>
      <c r="J131" s="16">
        <f t="shared" si="7"/>
        <v>0</v>
      </c>
      <c r="K131" s="62"/>
    </row>
    <row r="132" spans="1:29" s="64" customFormat="1" ht="22.5">
      <c r="A132" s="13" t="s">
        <v>229</v>
      </c>
      <c r="B132" s="60" t="s">
        <v>230</v>
      </c>
      <c r="C132" s="60"/>
      <c r="D132" s="60"/>
      <c r="E132" s="61" t="s">
        <v>48</v>
      </c>
      <c r="F132" s="92">
        <v>19</v>
      </c>
      <c r="G132" s="77">
        <v>0</v>
      </c>
      <c r="H132" s="63">
        <f t="shared" si="6"/>
        <v>0</v>
      </c>
      <c r="I132" s="61">
        <v>8</v>
      </c>
      <c r="J132" s="63">
        <f t="shared" si="7"/>
        <v>0</v>
      </c>
      <c r="K132" s="9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:29" ht="14.25" customHeight="1">
      <c r="A133" s="13" t="s">
        <v>231</v>
      </c>
      <c r="B133" s="56" t="s">
        <v>232</v>
      </c>
      <c r="C133" s="65"/>
      <c r="D133" s="65"/>
      <c r="E133" s="61" t="s">
        <v>67</v>
      </c>
      <c r="F133" s="62">
        <v>300</v>
      </c>
      <c r="G133" s="77">
        <v>0</v>
      </c>
      <c r="H133" s="16">
        <f t="shared" si="6"/>
        <v>0</v>
      </c>
      <c r="I133" s="13">
        <v>8</v>
      </c>
      <c r="J133" s="16">
        <f t="shared" si="7"/>
        <v>0</v>
      </c>
      <c r="K133" s="62"/>
    </row>
    <row r="134" spans="1:29" ht="14.25" customHeight="1">
      <c r="A134" s="13" t="s">
        <v>233</v>
      </c>
      <c r="B134" s="56" t="s">
        <v>234</v>
      </c>
      <c r="C134" s="60"/>
      <c r="D134" s="60"/>
      <c r="E134" s="61" t="s">
        <v>67</v>
      </c>
      <c r="F134" s="62">
        <v>100</v>
      </c>
      <c r="G134" s="77">
        <v>0</v>
      </c>
      <c r="H134" s="16">
        <f t="shared" si="6"/>
        <v>0</v>
      </c>
      <c r="I134" s="13">
        <v>8</v>
      </c>
      <c r="J134" s="16">
        <f t="shared" si="7"/>
        <v>0</v>
      </c>
      <c r="K134" s="62"/>
    </row>
    <row r="135" spans="1:29">
      <c r="A135" s="13" t="s">
        <v>235</v>
      </c>
      <c r="B135" s="93" t="s">
        <v>236</v>
      </c>
      <c r="C135" s="85"/>
      <c r="D135" s="85"/>
      <c r="E135" s="81" t="s">
        <v>107</v>
      </c>
      <c r="F135" s="81">
        <v>16</v>
      </c>
      <c r="G135" s="77">
        <v>0</v>
      </c>
      <c r="H135" s="16">
        <f t="shared" si="6"/>
        <v>0</v>
      </c>
      <c r="I135" s="13">
        <v>8</v>
      </c>
      <c r="J135" s="16">
        <f t="shared" si="7"/>
        <v>0</v>
      </c>
      <c r="K135" s="81"/>
    </row>
    <row r="136" spans="1:29" ht="14.25" customHeight="1">
      <c r="A136" s="13" t="s">
        <v>237</v>
      </c>
      <c r="B136" s="94" t="s">
        <v>238</v>
      </c>
      <c r="C136" s="95"/>
      <c r="D136" s="95"/>
      <c r="E136" s="74" t="s">
        <v>76</v>
      </c>
      <c r="F136" s="74">
        <v>600</v>
      </c>
      <c r="G136" s="77">
        <v>0</v>
      </c>
      <c r="H136" s="16">
        <f t="shared" si="6"/>
        <v>0</v>
      </c>
      <c r="I136" s="13">
        <v>8</v>
      </c>
      <c r="J136" s="16">
        <f t="shared" si="7"/>
        <v>0</v>
      </c>
      <c r="K136" s="74"/>
    </row>
    <row r="137" spans="1:29" s="64" customFormat="1" ht="14.25" customHeight="1">
      <c r="A137" s="13" t="s">
        <v>239</v>
      </c>
      <c r="B137" s="83" t="s">
        <v>240</v>
      </c>
      <c r="C137" s="60"/>
      <c r="D137" s="60"/>
      <c r="E137" s="61" t="s">
        <v>65</v>
      </c>
      <c r="F137" s="62">
        <v>16</v>
      </c>
      <c r="G137" s="77">
        <v>0</v>
      </c>
      <c r="H137" s="96">
        <f>ROUND(PRODUCT(F137:G137),2)</f>
        <v>0</v>
      </c>
      <c r="I137" s="61">
        <v>8</v>
      </c>
      <c r="J137" s="96">
        <f>ROUND(PRODUCT(H137,1+I137/100),2)</f>
        <v>0</v>
      </c>
      <c r="K137" s="62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1:29" s="64" customFormat="1" ht="14.25" customHeight="1">
      <c r="A138" s="13" t="s">
        <v>241</v>
      </c>
      <c r="B138" s="83" t="s">
        <v>242</v>
      </c>
      <c r="C138" s="60"/>
      <c r="D138" s="60"/>
      <c r="E138" s="61" t="s">
        <v>67</v>
      </c>
      <c r="F138" s="62">
        <v>180</v>
      </c>
      <c r="G138" s="77">
        <v>0</v>
      </c>
      <c r="H138" s="63">
        <f t="shared" si="6"/>
        <v>0</v>
      </c>
      <c r="I138" s="61">
        <v>8</v>
      </c>
      <c r="J138" s="63">
        <f t="shared" si="7"/>
        <v>0</v>
      </c>
      <c r="K138" s="62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1:29">
      <c r="A139" s="13" t="s">
        <v>243</v>
      </c>
      <c r="B139" s="91" t="s">
        <v>244</v>
      </c>
      <c r="C139" s="85"/>
      <c r="D139" s="85"/>
      <c r="E139" s="81" t="s">
        <v>76</v>
      </c>
      <c r="F139" s="81">
        <v>950</v>
      </c>
      <c r="G139" s="77">
        <v>0</v>
      </c>
      <c r="H139" s="16">
        <f t="shared" si="6"/>
        <v>0</v>
      </c>
      <c r="I139" s="13">
        <v>8</v>
      </c>
      <c r="J139" s="16">
        <f t="shared" si="7"/>
        <v>0</v>
      </c>
      <c r="K139" s="81"/>
    </row>
    <row r="140" spans="1:29">
      <c r="A140" s="13" t="s">
        <v>245</v>
      </c>
      <c r="B140" s="91" t="s">
        <v>246</v>
      </c>
      <c r="C140" s="85"/>
      <c r="D140" s="85"/>
      <c r="E140" s="81" t="s">
        <v>107</v>
      </c>
      <c r="F140" s="81">
        <v>390</v>
      </c>
      <c r="G140" s="77">
        <v>0</v>
      </c>
      <c r="H140" s="16">
        <f t="shared" si="6"/>
        <v>0</v>
      </c>
      <c r="I140" s="13">
        <v>8</v>
      </c>
      <c r="J140" s="16">
        <f t="shared" si="7"/>
        <v>0</v>
      </c>
      <c r="K140" s="81"/>
    </row>
    <row r="141" spans="1:29" ht="30.75" customHeight="1">
      <c r="A141" s="13" t="s">
        <v>247</v>
      </c>
      <c r="B141" s="56" t="s">
        <v>248</v>
      </c>
      <c r="C141" s="60"/>
      <c r="D141" s="60"/>
      <c r="E141" s="61" t="s">
        <v>65</v>
      </c>
      <c r="F141" s="62">
        <v>2800</v>
      </c>
      <c r="G141" s="77">
        <v>0</v>
      </c>
      <c r="H141" s="16">
        <f>ROUND(PRODUCT(F141:G141),2)</f>
        <v>0</v>
      </c>
      <c r="I141" s="13">
        <v>8</v>
      </c>
      <c r="J141" s="16">
        <f>ROUND(PRODUCT(H141,1+I141/100),2)</f>
        <v>0</v>
      </c>
      <c r="K141" s="62"/>
    </row>
    <row r="142" spans="1:29" ht="28.5" customHeight="1">
      <c r="A142" s="13" t="s">
        <v>249</v>
      </c>
      <c r="B142" s="56" t="s">
        <v>250</v>
      </c>
      <c r="C142" s="60"/>
      <c r="D142" s="60"/>
      <c r="E142" s="61" t="s">
        <v>65</v>
      </c>
      <c r="F142" s="62">
        <v>1800</v>
      </c>
      <c r="G142" s="77">
        <v>0</v>
      </c>
      <c r="H142" s="16">
        <f>ROUND(PRODUCT(F142:G142),2)</f>
        <v>0</v>
      </c>
      <c r="I142" s="13">
        <v>8</v>
      </c>
      <c r="J142" s="16">
        <f>ROUND(PRODUCT(H142,1+I142/100),2)</f>
        <v>0</v>
      </c>
      <c r="K142" s="62"/>
    </row>
    <row r="143" spans="1:29" ht="14.25" customHeight="1">
      <c r="A143" s="13" t="s">
        <v>251</v>
      </c>
      <c r="B143" s="56" t="s">
        <v>252</v>
      </c>
      <c r="C143" s="60"/>
      <c r="D143" s="60"/>
      <c r="E143" s="61" t="s">
        <v>65</v>
      </c>
      <c r="F143" s="62">
        <v>380</v>
      </c>
      <c r="G143" s="77">
        <v>0</v>
      </c>
      <c r="H143" s="16">
        <f t="shared" si="6"/>
        <v>0</v>
      </c>
      <c r="I143" s="13">
        <v>8</v>
      </c>
      <c r="J143" s="16">
        <f t="shared" si="7"/>
        <v>0</v>
      </c>
      <c r="K143" s="62"/>
    </row>
    <row r="144" spans="1:29" ht="14.25" customHeight="1">
      <c r="A144" s="13" t="s">
        <v>253</v>
      </c>
      <c r="B144" s="59" t="s">
        <v>254</v>
      </c>
      <c r="C144" s="65"/>
      <c r="D144" s="65"/>
      <c r="E144" s="61" t="s">
        <v>13</v>
      </c>
      <c r="F144" s="62">
        <v>6000</v>
      </c>
      <c r="G144" s="77">
        <v>0</v>
      </c>
      <c r="H144" s="16">
        <f t="shared" si="6"/>
        <v>0</v>
      </c>
      <c r="I144" s="13">
        <v>8</v>
      </c>
      <c r="J144" s="16">
        <f t="shared" si="7"/>
        <v>0</v>
      </c>
      <c r="K144" s="62"/>
    </row>
    <row r="145" spans="1:29" ht="22.5">
      <c r="A145" s="13" t="s">
        <v>255</v>
      </c>
      <c r="B145" s="91" t="s">
        <v>256</v>
      </c>
      <c r="C145" s="85"/>
      <c r="D145" s="85"/>
      <c r="E145" s="81" t="s">
        <v>107</v>
      </c>
      <c r="F145" s="81">
        <v>36</v>
      </c>
      <c r="G145" s="77">
        <v>0</v>
      </c>
      <c r="H145" s="16">
        <f t="shared" si="6"/>
        <v>0</v>
      </c>
      <c r="I145" s="13">
        <v>8</v>
      </c>
      <c r="J145" s="16">
        <f t="shared" si="7"/>
        <v>0</v>
      </c>
      <c r="K145" s="81"/>
    </row>
    <row r="146" spans="1:29" ht="22.5">
      <c r="A146" s="13" t="s">
        <v>257</v>
      </c>
      <c r="B146" s="91" t="s">
        <v>258</v>
      </c>
      <c r="C146" s="85"/>
      <c r="D146" s="85"/>
      <c r="E146" s="81" t="s">
        <v>107</v>
      </c>
      <c r="F146" s="81">
        <v>520</v>
      </c>
      <c r="G146" s="77">
        <v>0</v>
      </c>
      <c r="H146" s="16">
        <f t="shared" si="6"/>
        <v>0</v>
      </c>
      <c r="I146" s="13">
        <v>8</v>
      </c>
      <c r="J146" s="16">
        <f t="shared" si="7"/>
        <v>0</v>
      </c>
      <c r="K146" s="81"/>
    </row>
    <row r="147" spans="1:29" ht="22.5">
      <c r="A147" s="13" t="s">
        <v>259</v>
      </c>
      <c r="B147" s="91" t="s">
        <v>260</v>
      </c>
      <c r="C147" s="85"/>
      <c r="D147" s="85"/>
      <c r="E147" s="81" t="s">
        <v>107</v>
      </c>
      <c r="F147" s="81">
        <v>32</v>
      </c>
      <c r="G147" s="77">
        <v>0</v>
      </c>
      <c r="H147" s="16">
        <f t="shared" si="6"/>
        <v>0</v>
      </c>
      <c r="I147" s="13">
        <v>8</v>
      </c>
      <c r="J147" s="16">
        <f t="shared" si="7"/>
        <v>0</v>
      </c>
      <c r="K147" s="81"/>
    </row>
    <row r="148" spans="1:29" ht="22.5">
      <c r="A148" s="13" t="s">
        <v>261</v>
      </c>
      <c r="B148" s="91" t="s">
        <v>262</v>
      </c>
      <c r="C148" s="85"/>
      <c r="D148" s="85"/>
      <c r="E148" s="81" t="s">
        <v>107</v>
      </c>
      <c r="F148" s="81">
        <v>420</v>
      </c>
      <c r="G148" s="77">
        <v>0</v>
      </c>
      <c r="H148" s="16">
        <f t="shared" si="6"/>
        <v>0</v>
      </c>
      <c r="I148" s="13">
        <v>8</v>
      </c>
      <c r="J148" s="16">
        <f t="shared" si="7"/>
        <v>0</v>
      </c>
      <c r="K148" s="81"/>
    </row>
    <row r="149" spans="1:29">
      <c r="A149" s="13" t="s">
        <v>263</v>
      </c>
      <c r="B149" s="91" t="s">
        <v>264</v>
      </c>
      <c r="C149" s="85"/>
      <c r="D149" s="85"/>
      <c r="E149" s="81" t="s">
        <v>107</v>
      </c>
      <c r="F149" s="81">
        <v>14</v>
      </c>
      <c r="G149" s="77">
        <v>0</v>
      </c>
      <c r="H149" s="16">
        <f t="shared" si="6"/>
        <v>0</v>
      </c>
      <c r="I149" s="13">
        <v>8</v>
      </c>
      <c r="J149" s="16">
        <f t="shared" si="7"/>
        <v>0</v>
      </c>
      <c r="K149" s="81"/>
    </row>
    <row r="150" spans="1:29" ht="14.25" customHeight="1">
      <c r="A150" s="13" t="s">
        <v>265</v>
      </c>
      <c r="B150" s="56" t="s">
        <v>266</v>
      </c>
      <c r="C150" s="60"/>
      <c r="D150" s="60"/>
      <c r="E150" s="61" t="s">
        <v>267</v>
      </c>
      <c r="F150" s="62">
        <v>1700</v>
      </c>
      <c r="G150" s="77">
        <v>0</v>
      </c>
      <c r="H150" s="16">
        <f t="shared" si="6"/>
        <v>0</v>
      </c>
      <c r="I150" s="13">
        <v>8</v>
      </c>
      <c r="J150" s="16">
        <f t="shared" si="7"/>
        <v>0</v>
      </c>
      <c r="K150" s="62"/>
    </row>
    <row r="151" spans="1:29">
      <c r="A151" s="13" t="s">
        <v>268</v>
      </c>
      <c r="B151" s="86" t="s">
        <v>269</v>
      </c>
      <c r="C151" s="85"/>
      <c r="D151" s="85"/>
      <c r="E151" s="81" t="s">
        <v>65</v>
      </c>
      <c r="F151" s="81">
        <v>12</v>
      </c>
      <c r="G151" s="77">
        <v>0</v>
      </c>
      <c r="H151" s="97">
        <f t="shared" si="6"/>
        <v>0</v>
      </c>
      <c r="I151" s="13">
        <v>8</v>
      </c>
      <c r="J151" s="97">
        <f t="shared" si="7"/>
        <v>0</v>
      </c>
      <c r="K151" s="81"/>
    </row>
    <row r="152" spans="1:29">
      <c r="A152" s="13" t="s">
        <v>270</v>
      </c>
      <c r="B152" s="86" t="s">
        <v>271</v>
      </c>
      <c r="C152" s="85"/>
      <c r="D152" s="85"/>
      <c r="E152" s="81" t="s">
        <v>107</v>
      </c>
      <c r="F152" s="81">
        <v>500</v>
      </c>
      <c r="G152" s="77">
        <v>0</v>
      </c>
      <c r="H152" s="97">
        <f t="shared" si="6"/>
        <v>0</v>
      </c>
      <c r="I152" s="13">
        <v>8</v>
      </c>
      <c r="J152" s="97">
        <f t="shared" si="7"/>
        <v>0</v>
      </c>
      <c r="K152" s="81"/>
    </row>
    <row r="153" spans="1:29" ht="14.25" customHeight="1">
      <c r="A153" s="13" t="s">
        <v>272</v>
      </c>
      <c r="B153" s="56" t="s">
        <v>273</v>
      </c>
      <c r="C153" s="20"/>
      <c r="D153" s="20"/>
      <c r="E153" s="57" t="s">
        <v>65</v>
      </c>
      <c r="F153" s="19">
        <v>8</v>
      </c>
      <c r="G153" s="77">
        <v>0</v>
      </c>
      <c r="H153" s="82">
        <f>ROUND(PRODUCT(F153:G153),2)</f>
        <v>0</v>
      </c>
      <c r="I153" s="13">
        <v>8</v>
      </c>
      <c r="J153" s="82">
        <f>ROUND(PRODUCT(H153,1+I153/100),2)</f>
        <v>0</v>
      </c>
      <c r="K153" s="19"/>
    </row>
    <row r="154" spans="1:29" ht="14.25" customHeight="1">
      <c r="A154" s="13" t="s">
        <v>274</v>
      </c>
      <c r="B154" s="56" t="s">
        <v>275</v>
      </c>
      <c r="C154" s="20"/>
      <c r="D154" s="20"/>
      <c r="E154" s="57" t="s">
        <v>65</v>
      </c>
      <c r="F154" s="19">
        <v>8</v>
      </c>
      <c r="G154" s="77">
        <v>0</v>
      </c>
      <c r="H154" s="82">
        <f>ROUND(PRODUCT(F154:G154),2)</f>
        <v>0</v>
      </c>
      <c r="I154" s="13">
        <v>8</v>
      </c>
      <c r="J154" s="82">
        <f>ROUND(PRODUCT(H154,1+I154/100),2)</f>
        <v>0</v>
      </c>
      <c r="K154" s="19"/>
    </row>
    <row r="155" spans="1:29" s="64" customFormat="1">
      <c r="A155" s="13" t="s">
        <v>276</v>
      </c>
      <c r="B155" s="56" t="s">
        <v>277</v>
      </c>
      <c r="C155" s="98"/>
      <c r="D155" s="98"/>
      <c r="E155" s="74" t="s">
        <v>107</v>
      </c>
      <c r="F155" s="74">
        <v>400</v>
      </c>
      <c r="G155" s="77">
        <v>0</v>
      </c>
      <c r="H155" s="63">
        <f>ROUND(PRODUCT(F155:G155),2)</f>
        <v>0</v>
      </c>
      <c r="I155" s="13">
        <v>8</v>
      </c>
      <c r="J155" s="63">
        <f>ROUND(PRODUCT(H155,1+I155/100),2)</f>
        <v>0</v>
      </c>
      <c r="K155" s="74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</row>
    <row r="156" spans="1:29" ht="14.25" customHeight="1">
      <c r="A156" s="13" t="s">
        <v>278</v>
      </c>
      <c r="B156" s="56" t="s">
        <v>279</v>
      </c>
      <c r="C156" s="60"/>
      <c r="D156" s="60"/>
      <c r="E156" s="61" t="s">
        <v>65</v>
      </c>
      <c r="F156" s="62">
        <v>120</v>
      </c>
      <c r="G156" s="77">
        <v>0</v>
      </c>
      <c r="H156" s="16">
        <f t="shared" si="6"/>
        <v>0</v>
      </c>
      <c r="I156" s="13">
        <v>8</v>
      </c>
      <c r="J156" s="16">
        <f t="shared" si="7"/>
        <v>0</v>
      </c>
      <c r="K156" s="62"/>
    </row>
    <row r="157" spans="1:29" ht="14.25" customHeight="1">
      <c r="A157" s="13" t="s">
        <v>280</v>
      </c>
      <c r="B157" s="56" t="s">
        <v>281</v>
      </c>
      <c r="C157" s="60"/>
      <c r="D157" s="60"/>
      <c r="E157" s="61" t="s">
        <v>65</v>
      </c>
      <c r="F157" s="62">
        <v>16</v>
      </c>
      <c r="G157" s="77">
        <v>0</v>
      </c>
      <c r="H157" s="16">
        <f t="shared" si="6"/>
        <v>0</v>
      </c>
      <c r="I157" s="13">
        <v>8</v>
      </c>
      <c r="J157" s="16">
        <f t="shared" si="7"/>
        <v>0</v>
      </c>
      <c r="K157" s="62"/>
    </row>
    <row r="158" spans="1:29" ht="14.25" customHeight="1">
      <c r="A158" s="13" t="s">
        <v>282</v>
      </c>
      <c r="B158" s="56" t="s">
        <v>283</v>
      </c>
      <c r="C158" s="60"/>
      <c r="D158" s="60"/>
      <c r="E158" s="61" t="s">
        <v>65</v>
      </c>
      <c r="F158" s="62">
        <v>120</v>
      </c>
      <c r="G158" s="77">
        <v>0</v>
      </c>
      <c r="H158" s="16">
        <f t="shared" si="6"/>
        <v>0</v>
      </c>
      <c r="I158" s="13">
        <v>8</v>
      </c>
      <c r="J158" s="16">
        <f t="shared" si="7"/>
        <v>0</v>
      </c>
      <c r="K158" s="62"/>
    </row>
    <row r="159" spans="1:29" ht="14.25" customHeight="1">
      <c r="A159" s="13" t="s">
        <v>284</v>
      </c>
      <c r="B159" s="59" t="s">
        <v>285</v>
      </c>
      <c r="C159" s="65"/>
      <c r="D159" s="65"/>
      <c r="E159" s="61" t="s">
        <v>13</v>
      </c>
      <c r="F159" s="62">
        <v>800</v>
      </c>
      <c r="G159" s="77">
        <v>0</v>
      </c>
      <c r="H159" s="16">
        <f>ROUND(PRODUCT(F159:G159),2)</f>
        <v>0</v>
      </c>
      <c r="I159" s="13">
        <v>8</v>
      </c>
      <c r="J159" s="16">
        <f>ROUND(PRODUCT(H159,1+I159/100),2)</f>
        <v>0</v>
      </c>
      <c r="K159" s="62"/>
    </row>
    <row r="160" spans="1:29" ht="14.25" customHeight="1">
      <c r="A160" s="13" t="s">
        <v>286</v>
      </c>
      <c r="B160" s="59" t="s">
        <v>287</v>
      </c>
      <c r="C160" s="65"/>
      <c r="D160" s="65"/>
      <c r="E160" s="61" t="s">
        <v>13</v>
      </c>
      <c r="F160" s="62">
        <v>31000</v>
      </c>
      <c r="G160" s="77">
        <v>0</v>
      </c>
      <c r="H160" s="16">
        <f t="shared" si="6"/>
        <v>0</v>
      </c>
      <c r="I160" s="13">
        <v>8</v>
      </c>
      <c r="J160" s="16">
        <f t="shared" si="7"/>
        <v>0</v>
      </c>
      <c r="K160" s="62"/>
    </row>
    <row r="161" spans="1:29" ht="14.25" customHeight="1">
      <c r="A161" s="13" t="s">
        <v>288</v>
      </c>
      <c r="B161" s="59" t="s">
        <v>289</v>
      </c>
      <c r="C161" s="65"/>
      <c r="D161" s="65"/>
      <c r="E161" s="61" t="s">
        <v>65</v>
      </c>
      <c r="F161" s="62">
        <v>4</v>
      </c>
      <c r="G161" s="77">
        <v>0</v>
      </c>
      <c r="H161" s="16">
        <f t="shared" si="6"/>
        <v>0</v>
      </c>
      <c r="I161" s="13">
        <v>8</v>
      </c>
      <c r="J161" s="16">
        <f t="shared" si="7"/>
        <v>0</v>
      </c>
      <c r="K161" s="62"/>
    </row>
    <row r="162" spans="1:29" ht="14.25" customHeight="1">
      <c r="A162" s="13" t="s">
        <v>290</v>
      </c>
      <c r="B162" s="56" t="s">
        <v>291</v>
      </c>
      <c r="C162" s="60"/>
      <c r="D162" s="60"/>
      <c r="E162" s="61" t="s">
        <v>65</v>
      </c>
      <c r="F162" s="62">
        <v>25</v>
      </c>
      <c r="G162" s="77">
        <v>0</v>
      </c>
      <c r="H162" s="16">
        <f t="shared" si="6"/>
        <v>0</v>
      </c>
      <c r="I162" s="13">
        <v>8</v>
      </c>
      <c r="J162" s="16">
        <f t="shared" si="7"/>
        <v>0</v>
      </c>
      <c r="K162" s="62"/>
    </row>
    <row r="163" spans="1:29" s="64" customFormat="1" ht="22.5">
      <c r="A163" s="13" t="s">
        <v>292</v>
      </c>
      <c r="B163" s="99" t="s">
        <v>293</v>
      </c>
      <c r="C163" s="100"/>
      <c r="D163" s="100"/>
      <c r="E163" s="61" t="s">
        <v>294</v>
      </c>
      <c r="F163" s="62">
        <v>60</v>
      </c>
      <c r="G163" s="77">
        <v>0</v>
      </c>
      <c r="H163" s="63">
        <f>ROUND(PRODUCT(F163:G163),2)</f>
        <v>0</v>
      </c>
      <c r="I163" s="13">
        <v>8</v>
      </c>
      <c r="J163" s="63">
        <f>ROUND(PRODUCT(H163,1+I163/100),2)</f>
        <v>0</v>
      </c>
      <c r="K163" s="92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</row>
    <row r="164" spans="1:29" ht="14.25" customHeight="1">
      <c r="A164" s="13" t="s">
        <v>295</v>
      </c>
      <c r="B164" s="56" t="s">
        <v>296</v>
      </c>
      <c r="C164" s="60"/>
      <c r="D164" s="60"/>
      <c r="E164" s="61" t="s">
        <v>65</v>
      </c>
      <c r="F164" s="62">
        <v>2</v>
      </c>
      <c r="G164" s="77">
        <v>0</v>
      </c>
      <c r="H164" s="16">
        <f t="shared" si="6"/>
        <v>0</v>
      </c>
      <c r="I164" s="13">
        <v>8</v>
      </c>
      <c r="J164" s="16">
        <f t="shared" si="7"/>
        <v>0</v>
      </c>
      <c r="K164" s="62"/>
    </row>
    <row r="165" spans="1:29" ht="14.25" customHeight="1">
      <c r="A165" s="13" t="s">
        <v>297</v>
      </c>
      <c r="B165" s="56" t="s">
        <v>298</v>
      </c>
      <c r="C165" s="60"/>
      <c r="D165" s="60"/>
      <c r="E165" s="61" t="s">
        <v>13</v>
      </c>
      <c r="F165" s="62">
        <v>12</v>
      </c>
      <c r="G165" s="77">
        <v>0</v>
      </c>
      <c r="H165" s="16">
        <f t="shared" si="6"/>
        <v>0</v>
      </c>
      <c r="I165" s="13">
        <v>8</v>
      </c>
      <c r="J165" s="16">
        <f t="shared" si="7"/>
        <v>0</v>
      </c>
      <c r="K165" s="62"/>
    </row>
    <row r="166" spans="1:29">
      <c r="A166" s="13" t="s">
        <v>299</v>
      </c>
      <c r="B166" s="14" t="s">
        <v>300</v>
      </c>
      <c r="C166" s="15"/>
      <c r="D166" s="15"/>
      <c r="E166" s="13" t="s">
        <v>65</v>
      </c>
      <c r="F166" s="13">
        <v>1400</v>
      </c>
      <c r="G166" s="77">
        <v>0</v>
      </c>
      <c r="H166" s="16">
        <f>ROUND(PRODUCT(F166:G166),2)</f>
        <v>0</v>
      </c>
      <c r="I166" s="13">
        <v>8</v>
      </c>
      <c r="J166" s="16">
        <f>ROUND(PRODUCT(H166,1+I166/100),2)</f>
        <v>0</v>
      </c>
      <c r="K166" s="13"/>
    </row>
    <row r="167" spans="1:29" ht="14.25" customHeight="1">
      <c r="A167" s="13" t="s">
        <v>301</v>
      </c>
      <c r="B167" s="59" t="s">
        <v>302</v>
      </c>
      <c r="C167" s="65"/>
      <c r="D167" s="65"/>
      <c r="E167" s="61" t="s">
        <v>65</v>
      </c>
      <c r="F167" s="62">
        <v>260</v>
      </c>
      <c r="G167" s="77">
        <v>0</v>
      </c>
      <c r="H167" s="16">
        <f>ROUND(PRODUCT(F167:G167),2)</f>
        <v>0</v>
      </c>
      <c r="I167" s="13">
        <v>8</v>
      </c>
      <c r="J167" s="16">
        <f>ROUND(PRODUCT(H167,1+I167/100),2)</f>
        <v>0</v>
      </c>
      <c r="K167" s="62"/>
    </row>
    <row r="168" spans="1:29" s="64" customFormat="1">
      <c r="A168" s="13" t="s">
        <v>303</v>
      </c>
      <c r="B168" s="56" t="s">
        <v>304</v>
      </c>
      <c r="C168" s="60"/>
      <c r="D168" s="60"/>
      <c r="E168" s="61" t="s">
        <v>65</v>
      </c>
      <c r="F168" s="62">
        <v>6</v>
      </c>
      <c r="G168" s="77">
        <v>0</v>
      </c>
      <c r="H168" s="63">
        <f t="shared" ref="H168" si="8">ROUND(PRODUCT(F168:G168),2)</f>
        <v>0</v>
      </c>
      <c r="I168" s="13">
        <v>8</v>
      </c>
      <c r="J168" s="63">
        <f t="shared" ref="J168" si="9">ROUND(PRODUCT(H168,1+I168/100),2)</f>
        <v>0</v>
      </c>
      <c r="K168" s="62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</row>
    <row r="169" spans="1:29" s="64" customFormat="1">
      <c r="A169" s="13" t="s">
        <v>305</v>
      </c>
      <c r="B169" s="56" t="s">
        <v>306</v>
      </c>
      <c r="C169" s="60"/>
      <c r="D169" s="60"/>
      <c r="E169" s="61" t="s">
        <v>65</v>
      </c>
      <c r="F169" s="62">
        <v>19</v>
      </c>
      <c r="G169" s="77">
        <v>0</v>
      </c>
      <c r="H169" s="63">
        <f t="shared" si="6"/>
        <v>0</v>
      </c>
      <c r="I169" s="13">
        <v>8</v>
      </c>
      <c r="J169" s="63">
        <f t="shared" si="7"/>
        <v>0</v>
      </c>
      <c r="K169" s="62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</row>
    <row r="170" spans="1:29">
      <c r="A170" s="13" t="s">
        <v>307</v>
      </c>
      <c r="B170" s="56" t="s">
        <v>308</v>
      </c>
      <c r="C170" s="60"/>
      <c r="D170" s="60"/>
      <c r="E170" s="61" t="s">
        <v>65</v>
      </c>
      <c r="F170" s="62">
        <v>150</v>
      </c>
      <c r="G170" s="77">
        <v>0</v>
      </c>
      <c r="H170" s="16">
        <f t="shared" si="6"/>
        <v>0</v>
      </c>
      <c r="I170" s="13">
        <v>8</v>
      </c>
      <c r="J170" s="16">
        <f t="shared" si="7"/>
        <v>0</v>
      </c>
      <c r="K170" s="62"/>
    </row>
    <row r="171" spans="1:29" ht="15" thickBot="1">
      <c r="A171" s="13" t="s">
        <v>309</v>
      </c>
      <c r="B171" s="56" t="s">
        <v>310</v>
      </c>
      <c r="C171" s="60"/>
      <c r="D171" s="60"/>
      <c r="E171" s="61" t="s">
        <v>65</v>
      </c>
      <c r="F171" s="62">
        <v>12</v>
      </c>
      <c r="G171" s="77">
        <v>0</v>
      </c>
      <c r="H171" s="16">
        <f t="shared" si="6"/>
        <v>0</v>
      </c>
      <c r="I171" s="13">
        <v>8</v>
      </c>
      <c r="J171" s="16">
        <f t="shared" si="7"/>
        <v>0</v>
      </c>
      <c r="K171" s="62"/>
    </row>
    <row r="172" spans="1:29" ht="15" thickBot="1">
      <c r="E172"/>
      <c r="F172"/>
      <c r="G172"/>
      <c r="H172" s="101">
        <f>SUM(H43:H171)</f>
        <v>0</v>
      </c>
      <c r="I172" s="102"/>
      <c r="J172" s="101">
        <f>SUM(J43:J171)</f>
        <v>0</v>
      </c>
      <c r="K172"/>
    </row>
    <row r="173" spans="1:29">
      <c r="A173" s="103" t="s">
        <v>311</v>
      </c>
      <c r="B173" s="104"/>
      <c r="C173" s="105"/>
      <c r="D173" s="105"/>
      <c r="E173" s="25"/>
      <c r="F173" s="42"/>
      <c r="G173" s="28"/>
      <c r="H173" s="106"/>
      <c r="I173" s="28"/>
      <c r="J173" s="106"/>
      <c r="K173" s="42"/>
    </row>
    <row r="174" spans="1:29">
      <c r="A174" s="107" t="s">
        <v>312</v>
      </c>
      <c r="B174" s="108"/>
      <c r="C174" s="109"/>
      <c r="D174" s="109"/>
      <c r="E174" s="110"/>
      <c r="F174" s="110"/>
      <c r="G174" s="111"/>
      <c r="H174" s="112"/>
      <c r="I174" s="110"/>
      <c r="J174" s="112"/>
      <c r="K174" s="110"/>
    </row>
    <row r="175" spans="1:29" ht="16.5" thickBot="1">
      <c r="A175" s="113" t="s">
        <v>313</v>
      </c>
      <c r="B175" s="114"/>
      <c r="C175" s="115"/>
      <c r="D175" s="115"/>
      <c r="E175" s="116"/>
      <c r="F175" s="117"/>
      <c r="G175" s="118"/>
      <c r="H175" s="118"/>
      <c r="I175" s="118"/>
      <c r="J175" s="118"/>
      <c r="K175" s="117"/>
    </row>
    <row r="176" spans="1:29" ht="23.25" thickBot="1">
      <c r="A176" s="8" t="s">
        <v>1</v>
      </c>
      <c r="B176" s="9" t="s">
        <v>2</v>
      </c>
      <c r="C176" s="10" t="s">
        <v>3</v>
      </c>
      <c r="D176" s="10" t="s">
        <v>4</v>
      </c>
      <c r="E176" s="10" t="s">
        <v>5</v>
      </c>
      <c r="F176" s="11" t="s">
        <v>6</v>
      </c>
      <c r="G176" s="10" t="s">
        <v>7</v>
      </c>
      <c r="H176" s="12" t="s">
        <v>8</v>
      </c>
      <c r="I176" s="10" t="s">
        <v>9</v>
      </c>
      <c r="J176" s="12" t="s">
        <v>10</v>
      </c>
      <c r="K176" s="10" t="s">
        <v>1115</v>
      </c>
    </row>
    <row r="177" spans="1:29" s="64" customFormat="1">
      <c r="A177" s="61" t="s">
        <v>11</v>
      </c>
      <c r="B177" s="59" t="s">
        <v>314</v>
      </c>
      <c r="C177" s="65"/>
      <c r="D177" s="65"/>
      <c r="E177" s="61" t="s">
        <v>13</v>
      </c>
      <c r="F177" s="62">
        <v>220</v>
      </c>
      <c r="G177" s="77">
        <v>0</v>
      </c>
      <c r="H177" s="63">
        <f>ROUND(PRODUCT(F177:G177),2)</f>
        <v>0</v>
      </c>
      <c r="I177" s="61">
        <v>8</v>
      </c>
      <c r="J177" s="63">
        <f>ROUND(PRODUCT(H177,1+I177/100),2)</f>
        <v>0</v>
      </c>
      <c r="K177" s="62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</row>
    <row r="178" spans="1:29" ht="15" thickBot="1">
      <c r="A178" s="13" t="s">
        <v>14</v>
      </c>
      <c r="B178" s="59" t="s">
        <v>315</v>
      </c>
      <c r="C178" s="18"/>
      <c r="D178" s="18"/>
      <c r="E178" s="57" t="s">
        <v>13</v>
      </c>
      <c r="F178" s="19">
        <v>50</v>
      </c>
      <c r="G178" s="77">
        <v>0</v>
      </c>
      <c r="H178" s="16">
        <f>ROUND(PRODUCT(F178:G178),2)</f>
        <v>0</v>
      </c>
      <c r="I178" s="13">
        <v>8</v>
      </c>
      <c r="J178" s="16">
        <f>ROUND(PRODUCT(H178,1+I178/100),2)</f>
        <v>0</v>
      </c>
      <c r="K178" s="19"/>
    </row>
    <row r="179" spans="1:29" ht="15" thickBot="1">
      <c r="A179" s="25"/>
      <c r="B179" s="104"/>
      <c r="C179" s="105"/>
      <c r="D179" s="105"/>
      <c r="E179" s="25"/>
      <c r="F179" s="42"/>
      <c r="G179" s="26" t="s">
        <v>49</v>
      </c>
      <c r="H179" s="43">
        <f>SUM(H177:H178)</f>
        <v>0</v>
      </c>
      <c r="I179" s="28"/>
      <c r="J179" s="43">
        <f>SUM(J177:J178)</f>
        <v>0</v>
      </c>
      <c r="K179" s="42"/>
    </row>
    <row r="180" spans="1:29" ht="16.5" thickBot="1">
      <c r="A180" s="119" t="s">
        <v>316</v>
      </c>
      <c r="B180" s="120"/>
      <c r="C180" s="121"/>
      <c r="D180" s="121"/>
      <c r="E180" s="122"/>
      <c r="F180" s="123"/>
      <c r="G180" s="124"/>
      <c r="H180" s="124"/>
      <c r="I180" s="124"/>
      <c r="J180" s="124"/>
      <c r="K180" s="123"/>
    </row>
    <row r="181" spans="1:29" ht="23.25" thickBot="1">
      <c r="A181" s="125" t="s">
        <v>1</v>
      </c>
      <c r="B181" s="126" t="s">
        <v>2</v>
      </c>
      <c r="C181" s="127" t="s">
        <v>3</v>
      </c>
      <c r="D181" s="127" t="s">
        <v>4</v>
      </c>
      <c r="E181" s="127" t="s">
        <v>5</v>
      </c>
      <c r="F181" s="128" t="s">
        <v>6</v>
      </c>
      <c r="G181" s="127" t="s">
        <v>7</v>
      </c>
      <c r="H181" s="129" t="s">
        <v>8</v>
      </c>
      <c r="I181" s="127" t="s">
        <v>9</v>
      </c>
      <c r="J181" s="129" t="s">
        <v>10</v>
      </c>
      <c r="K181" s="10" t="s">
        <v>1115</v>
      </c>
    </row>
    <row r="182" spans="1:29" s="64" customFormat="1" ht="15" thickBot="1">
      <c r="A182" s="74" t="s">
        <v>11</v>
      </c>
      <c r="B182" s="56" t="s">
        <v>277</v>
      </c>
      <c r="C182" s="98"/>
      <c r="D182" s="98"/>
      <c r="E182" s="74" t="s">
        <v>107</v>
      </c>
      <c r="F182" s="74">
        <v>5100</v>
      </c>
      <c r="G182" s="77">
        <v>0</v>
      </c>
      <c r="H182" s="63">
        <f>ROUND(PRODUCT(F182:G182),2)</f>
        <v>0</v>
      </c>
      <c r="I182" s="61">
        <v>8</v>
      </c>
      <c r="J182" s="63">
        <f>ROUND(PRODUCT(H182,1+I182/100),2)</f>
        <v>0</v>
      </c>
      <c r="K182" s="74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</row>
    <row r="183" spans="1:29" ht="15" thickBot="1">
      <c r="A183" s="130"/>
      <c r="F183" s="30"/>
      <c r="G183" s="26" t="s">
        <v>49</v>
      </c>
      <c r="H183" s="131">
        <f>SUM(H182)</f>
        <v>0</v>
      </c>
      <c r="I183" s="31"/>
      <c r="J183" s="131">
        <f>SUM(J182)</f>
        <v>0</v>
      </c>
      <c r="K183" s="132"/>
    </row>
    <row r="184" spans="1:29">
      <c r="A184" s="107" t="s">
        <v>317</v>
      </c>
      <c r="B184" s="108"/>
      <c r="C184" s="109"/>
      <c r="D184" s="109"/>
      <c r="E184" s="110"/>
      <c r="F184" s="110"/>
      <c r="G184" s="111"/>
      <c r="H184" s="112"/>
      <c r="I184" s="110"/>
      <c r="J184" s="112"/>
      <c r="K184" s="110"/>
    </row>
    <row r="185" spans="1:29" ht="16.5" thickBot="1">
      <c r="A185" s="133" t="s">
        <v>318</v>
      </c>
      <c r="B185" s="5"/>
      <c r="C185" s="6"/>
      <c r="D185" s="6"/>
      <c r="E185" s="134"/>
      <c r="F185" s="135"/>
      <c r="G185" s="44"/>
      <c r="H185" s="44"/>
      <c r="I185" s="44"/>
      <c r="J185" s="44"/>
      <c r="K185" s="135"/>
    </row>
    <row r="186" spans="1:29" ht="23.25" thickBot="1">
      <c r="A186" s="8" t="s">
        <v>1</v>
      </c>
      <c r="B186" s="9" t="s">
        <v>2</v>
      </c>
      <c r="C186" s="10" t="s">
        <v>3</v>
      </c>
      <c r="D186" s="10" t="s">
        <v>4</v>
      </c>
      <c r="E186" s="10" t="s">
        <v>5</v>
      </c>
      <c r="F186" s="11" t="s">
        <v>6</v>
      </c>
      <c r="G186" s="10" t="s">
        <v>7</v>
      </c>
      <c r="H186" s="12" t="s">
        <v>8</v>
      </c>
      <c r="I186" s="10" t="s">
        <v>9</v>
      </c>
      <c r="J186" s="12" t="s">
        <v>10</v>
      </c>
      <c r="K186" s="10" t="s">
        <v>1115</v>
      </c>
    </row>
    <row r="187" spans="1:29">
      <c r="A187" s="13" t="s">
        <v>11</v>
      </c>
      <c r="B187" s="20" t="s">
        <v>319</v>
      </c>
      <c r="C187" s="21"/>
      <c r="D187" s="21"/>
      <c r="E187" s="13" t="s">
        <v>67</v>
      </c>
      <c r="F187" s="13">
        <v>6000</v>
      </c>
      <c r="G187" s="77">
        <v>0</v>
      </c>
      <c r="H187" s="16">
        <f>ROUND(PRODUCT(F187:G187),2)</f>
        <v>0</v>
      </c>
      <c r="I187" s="13">
        <v>8</v>
      </c>
      <c r="J187" s="16">
        <f>ROUND(PRODUCT(H187,1+I187/100),2)</f>
        <v>0</v>
      </c>
      <c r="K187" s="13"/>
    </row>
    <row r="188" spans="1:29" ht="22.5">
      <c r="A188" s="13" t="s">
        <v>14</v>
      </c>
      <c r="B188" s="20" t="s">
        <v>320</v>
      </c>
      <c r="C188" s="21"/>
      <c r="D188" s="21"/>
      <c r="E188" s="13" t="s">
        <v>65</v>
      </c>
      <c r="F188" s="13">
        <v>60</v>
      </c>
      <c r="G188" s="77">
        <v>0</v>
      </c>
      <c r="H188" s="16">
        <f>ROUND(PRODUCT(F188:G188),2)</f>
        <v>0</v>
      </c>
      <c r="I188" s="13">
        <v>8</v>
      </c>
      <c r="J188" s="16">
        <f>ROUND(PRODUCT(H188,1+I188/100),2)</f>
        <v>0</v>
      </c>
      <c r="K188" s="13"/>
    </row>
    <row r="189" spans="1:29" ht="22.5">
      <c r="A189" s="13" t="s">
        <v>16</v>
      </c>
      <c r="B189" s="20" t="s">
        <v>321</v>
      </c>
      <c r="C189" s="21"/>
      <c r="D189" s="21"/>
      <c r="E189" s="13" t="s">
        <v>65</v>
      </c>
      <c r="F189" s="13">
        <v>60</v>
      </c>
      <c r="G189" s="77">
        <v>0</v>
      </c>
      <c r="H189" s="16">
        <f>ROUND(PRODUCT(F189:G189),2)</f>
        <v>0</v>
      </c>
      <c r="I189" s="13">
        <v>8</v>
      </c>
      <c r="J189" s="16">
        <f>ROUND(PRODUCT(H189,1+I189/100),2)</f>
        <v>0</v>
      </c>
      <c r="K189" s="13"/>
    </row>
    <row r="190" spans="1:29">
      <c r="A190" s="13" t="s">
        <v>18</v>
      </c>
      <c r="B190" s="20" t="s">
        <v>322</v>
      </c>
      <c r="C190" s="21"/>
      <c r="D190" s="21"/>
      <c r="E190" s="13" t="s">
        <v>65</v>
      </c>
      <c r="F190" s="13">
        <v>6</v>
      </c>
      <c r="G190" s="77">
        <v>0</v>
      </c>
      <c r="H190" s="16">
        <f t="shared" ref="H190:H198" si="10">ROUND(PRODUCT(F190:G190),2)</f>
        <v>0</v>
      </c>
      <c r="I190" s="13">
        <v>8</v>
      </c>
      <c r="J190" s="16">
        <f t="shared" ref="J190:J198" si="11">ROUND(PRODUCT(H190,1+I190/100),2)</f>
        <v>0</v>
      </c>
      <c r="K190" s="13"/>
    </row>
    <row r="191" spans="1:29">
      <c r="A191" s="13" t="s">
        <v>20</v>
      </c>
      <c r="B191" s="20" t="s">
        <v>323</v>
      </c>
      <c r="C191" s="21"/>
      <c r="D191" s="21"/>
      <c r="E191" s="13" t="s">
        <v>65</v>
      </c>
      <c r="F191" s="13">
        <v>1</v>
      </c>
      <c r="G191" s="77">
        <v>0</v>
      </c>
      <c r="H191" s="16">
        <f t="shared" si="10"/>
        <v>0</v>
      </c>
      <c r="I191" s="13">
        <v>8</v>
      </c>
      <c r="J191" s="16">
        <f t="shared" si="11"/>
        <v>0</v>
      </c>
      <c r="K191" s="13"/>
    </row>
    <row r="192" spans="1:29">
      <c r="A192" s="13" t="s">
        <v>22</v>
      </c>
      <c r="B192" s="20" t="s">
        <v>324</v>
      </c>
      <c r="C192" s="21"/>
      <c r="D192" s="21"/>
      <c r="E192" s="13" t="s">
        <v>65</v>
      </c>
      <c r="F192" s="13">
        <v>6</v>
      </c>
      <c r="G192" s="77">
        <v>0</v>
      </c>
      <c r="H192" s="16">
        <f>ROUND(PRODUCT(F192:G192),2)</f>
        <v>0</v>
      </c>
      <c r="I192" s="13">
        <v>8</v>
      </c>
      <c r="J192" s="16">
        <f>ROUND(PRODUCT(H192,1+I192/100),2)</f>
        <v>0</v>
      </c>
      <c r="K192" s="13"/>
    </row>
    <row r="193" spans="1:11">
      <c r="A193" s="13" t="s">
        <v>24</v>
      </c>
      <c r="B193" s="20" t="s">
        <v>325</v>
      </c>
      <c r="C193" s="21"/>
      <c r="D193" s="21"/>
      <c r="E193" s="13" t="s">
        <v>67</v>
      </c>
      <c r="F193" s="13">
        <v>190</v>
      </c>
      <c r="G193" s="77">
        <v>0</v>
      </c>
      <c r="H193" s="16">
        <f t="shared" si="10"/>
        <v>0</v>
      </c>
      <c r="I193" s="13">
        <v>8</v>
      </c>
      <c r="J193" s="16">
        <f t="shared" si="11"/>
        <v>0</v>
      </c>
      <c r="K193" s="13"/>
    </row>
    <row r="194" spans="1:11" ht="22.5">
      <c r="A194" s="13" t="s">
        <v>26</v>
      </c>
      <c r="B194" s="20" t="s">
        <v>326</v>
      </c>
      <c r="C194" s="21"/>
      <c r="D194" s="21"/>
      <c r="E194" s="13" t="s">
        <v>65</v>
      </c>
      <c r="F194" s="13">
        <v>6</v>
      </c>
      <c r="G194" s="77">
        <v>0</v>
      </c>
      <c r="H194" s="16">
        <f t="shared" si="10"/>
        <v>0</v>
      </c>
      <c r="I194" s="13">
        <v>8</v>
      </c>
      <c r="J194" s="16">
        <f t="shared" si="11"/>
        <v>0</v>
      </c>
      <c r="K194" s="13"/>
    </row>
    <row r="195" spans="1:11" ht="22.5">
      <c r="A195" s="13" t="s">
        <v>28</v>
      </c>
      <c r="B195" s="20" t="s">
        <v>327</v>
      </c>
      <c r="C195" s="21"/>
      <c r="D195" s="21"/>
      <c r="E195" s="13" t="s">
        <v>65</v>
      </c>
      <c r="F195" s="13">
        <v>6</v>
      </c>
      <c r="G195" s="77">
        <v>0</v>
      </c>
      <c r="H195" s="16">
        <f>ROUND(PRODUCT(F195:G195),2)</f>
        <v>0</v>
      </c>
      <c r="I195" s="13">
        <v>8</v>
      </c>
      <c r="J195" s="16">
        <f>ROUND(PRODUCT(H195,1+I195/100),2)</f>
        <v>0</v>
      </c>
      <c r="K195" s="13"/>
    </row>
    <row r="196" spans="1:11">
      <c r="A196" s="13" t="s">
        <v>30</v>
      </c>
      <c r="B196" s="20" t="s">
        <v>328</v>
      </c>
      <c r="C196" s="21"/>
      <c r="D196" s="21"/>
      <c r="E196" s="13" t="s">
        <v>67</v>
      </c>
      <c r="F196" s="13">
        <v>10</v>
      </c>
      <c r="G196" s="77">
        <v>0</v>
      </c>
      <c r="H196" s="16">
        <f t="shared" si="10"/>
        <v>0</v>
      </c>
      <c r="I196" s="13">
        <v>8</v>
      </c>
      <c r="J196" s="16">
        <f t="shared" si="11"/>
        <v>0</v>
      </c>
      <c r="K196" s="13"/>
    </row>
    <row r="197" spans="1:11">
      <c r="A197" s="13" t="s">
        <v>32</v>
      </c>
      <c r="B197" s="20" t="s">
        <v>329</v>
      </c>
      <c r="C197" s="21"/>
      <c r="D197" s="21"/>
      <c r="E197" s="13" t="s">
        <v>67</v>
      </c>
      <c r="F197" s="13">
        <v>2600</v>
      </c>
      <c r="G197" s="77">
        <v>0</v>
      </c>
      <c r="H197" s="16">
        <f t="shared" si="10"/>
        <v>0</v>
      </c>
      <c r="I197" s="13">
        <v>8</v>
      </c>
      <c r="J197" s="16">
        <f t="shared" si="11"/>
        <v>0</v>
      </c>
      <c r="K197" s="13"/>
    </row>
    <row r="198" spans="1:11" ht="15" thickBot="1">
      <c r="A198" s="13" t="s">
        <v>34</v>
      </c>
      <c r="B198" s="20" t="s">
        <v>330</v>
      </c>
      <c r="C198" s="21"/>
      <c r="D198" s="21"/>
      <c r="E198" s="13" t="s">
        <v>67</v>
      </c>
      <c r="F198" s="13">
        <v>4500</v>
      </c>
      <c r="G198" s="77">
        <v>0</v>
      </c>
      <c r="H198" s="16">
        <f t="shared" si="10"/>
        <v>0</v>
      </c>
      <c r="I198" s="13">
        <v>8</v>
      </c>
      <c r="J198" s="16">
        <f t="shared" si="11"/>
        <v>0</v>
      </c>
      <c r="K198" s="13"/>
    </row>
    <row r="199" spans="1:11" ht="15" thickBot="1">
      <c r="A199" s="25"/>
      <c r="B199" s="40"/>
      <c r="C199" s="41"/>
      <c r="D199" s="41"/>
      <c r="E199" s="25"/>
      <c r="F199" s="136"/>
      <c r="G199" s="26" t="s">
        <v>49</v>
      </c>
      <c r="H199" s="43">
        <f>SUM(H187:H198)</f>
        <v>0</v>
      </c>
      <c r="I199" s="28"/>
      <c r="J199" s="43">
        <f>SUM(J187:J198)</f>
        <v>0</v>
      </c>
      <c r="K199" s="136"/>
    </row>
    <row r="200" spans="1:11">
      <c r="A200" s="103" t="s">
        <v>331</v>
      </c>
      <c r="B200" s="40"/>
      <c r="C200" s="41"/>
      <c r="D200" s="41"/>
      <c r="E200" s="25"/>
      <c r="F200" s="136"/>
      <c r="G200" s="28"/>
      <c r="H200" s="106"/>
      <c r="I200" s="28"/>
      <c r="J200" s="106"/>
      <c r="K200" s="136"/>
    </row>
    <row r="201" spans="1:11" ht="16.5" thickBot="1">
      <c r="A201" s="133" t="s">
        <v>332</v>
      </c>
      <c r="B201" s="5"/>
      <c r="C201" s="6"/>
      <c r="D201" s="6"/>
      <c r="E201" s="134"/>
      <c r="F201" s="135"/>
      <c r="G201" s="44"/>
      <c r="H201" s="44"/>
      <c r="I201" s="44"/>
      <c r="J201" s="44"/>
      <c r="K201" s="135"/>
    </row>
    <row r="202" spans="1:11" ht="23.25" thickBot="1">
      <c r="A202" s="8" t="s">
        <v>1</v>
      </c>
      <c r="B202" s="9" t="s">
        <v>2</v>
      </c>
      <c r="C202" s="10" t="s">
        <v>3</v>
      </c>
      <c r="D202" s="10" t="s">
        <v>4</v>
      </c>
      <c r="E202" s="10" t="s">
        <v>5</v>
      </c>
      <c r="F202" s="11" t="s">
        <v>6</v>
      </c>
      <c r="G202" s="10" t="s">
        <v>7</v>
      </c>
      <c r="H202" s="12" t="s">
        <v>8</v>
      </c>
      <c r="I202" s="10" t="s">
        <v>9</v>
      </c>
      <c r="J202" s="12" t="s">
        <v>10</v>
      </c>
      <c r="K202" s="10" t="s">
        <v>1115</v>
      </c>
    </row>
    <row r="203" spans="1:11">
      <c r="A203" s="13" t="s">
        <v>11</v>
      </c>
      <c r="B203" s="20" t="s">
        <v>333</v>
      </c>
      <c r="C203" s="21"/>
      <c r="D203" s="21"/>
      <c r="E203" s="13" t="s">
        <v>76</v>
      </c>
      <c r="F203" s="13">
        <v>10</v>
      </c>
      <c r="G203" s="77">
        <v>0</v>
      </c>
      <c r="H203" s="16">
        <f>ROUND(PRODUCT(F203:G203),2)</f>
        <v>0</v>
      </c>
      <c r="I203" s="13">
        <v>8</v>
      </c>
      <c r="J203" s="16">
        <f>ROUND(PRODUCT(H203,1+I203/100),2)</f>
        <v>0</v>
      </c>
      <c r="K203" s="13"/>
    </row>
    <row r="204" spans="1:11" ht="15" thickBot="1">
      <c r="A204" s="13" t="s">
        <v>14</v>
      </c>
      <c r="B204" s="20" t="s">
        <v>334</v>
      </c>
      <c r="C204" s="21"/>
      <c r="D204" s="21"/>
      <c r="E204" s="13" t="s">
        <v>76</v>
      </c>
      <c r="F204" s="13">
        <v>15</v>
      </c>
      <c r="G204" s="77">
        <v>0</v>
      </c>
      <c r="H204" s="16">
        <f>ROUND(PRODUCT(F204:G204),2)</f>
        <v>0</v>
      </c>
      <c r="I204" s="13">
        <v>8</v>
      </c>
      <c r="J204" s="16">
        <f>ROUND(PRODUCT(H204,1+I204/100),2)</f>
        <v>0</v>
      </c>
      <c r="K204" s="13"/>
    </row>
    <row r="205" spans="1:11" ht="15" thickBot="1">
      <c r="A205" s="46"/>
      <c r="B205" s="47"/>
      <c r="C205" s="48"/>
      <c r="D205" s="48"/>
      <c r="E205" s="49"/>
      <c r="F205" s="49"/>
      <c r="G205" s="26" t="s">
        <v>49</v>
      </c>
      <c r="H205" s="27">
        <f>SUM(H203:H204)</f>
        <v>0</v>
      </c>
      <c r="I205" s="28"/>
      <c r="J205" s="27">
        <f>SUM(J203:J204)</f>
        <v>0</v>
      </c>
      <c r="K205" s="49"/>
    </row>
    <row r="206" spans="1:11" ht="12.75" customHeight="1" thickBot="1">
      <c r="A206" s="137" t="s">
        <v>335</v>
      </c>
      <c r="B206" s="138"/>
      <c r="C206" s="139"/>
      <c r="D206" s="139"/>
      <c r="E206" s="140"/>
      <c r="F206" s="141"/>
      <c r="G206" s="142"/>
      <c r="H206" s="142"/>
      <c r="I206" s="142"/>
      <c r="J206" s="142"/>
      <c r="K206" s="141"/>
    </row>
    <row r="207" spans="1:11" ht="23.25" thickBot="1">
      <c r="A207" s="8" t="s">
        <v>1</v>
      </c>
      <c r="B207" s="9" t="s">
        <v>2</v>
      </c>
      <c r="C207" s="10" t="s">
        <v>3</v>
      </c>
      <c r="D207" s="10" t="s">
        <v>4</v>
      </c>
      <c r="E207" s="10" t="s">
        <v>5</v>
      </c>
      <c r="F207" s="11" t="s">
        <v>6</v>
      </c>
      <c r="G207" s="10" t="s">
        <v>7</v>
      </c>
      <c r="H207" s="12" t="s">
        <v>8</v>
      </c>
      <c r="I207" s="10" t="s">
        <v>9</v>
      </c>
      <c r="J207" s="12" t="s">
        <v>10</v>
      </c>
      <c r="K207" s="10" t="s">
        <v>1115</v>
      </c>
    </row>
    <row r="208" spans="1:11" ht="14.25" customHeight="1">
      <c r="A208" s="13" t="s">
        <v>11</v>
      </c>
      <c r="B208" s="20" t="s">
        <v>336</v>
      </c>
      <c r="C208" s="21"/>
      <c r="D208" s="21"/>
      <c r="E208" s="13" t="s">
        <v>76</v>
      </c>
      <c r="F208" s="13">
        <v>40</v>
      </c>
      <c r="G208" s="77">
        <v>0</v>
      </c>
      <c r="H208" s="16">
        <f t="shared" ref="H208:H216" si="12">ROUND(PRODUCT(F208:G208),2)</f>
        <v>0</v>
      </c>
      <c r="I208" s="13">
        <v>8</v>
      </c>
      <c r="J208" s="16">
        <f t="shared" ref="J208:J216" si="13">ROUND(PRODUCT(H208,1+I208/100),2)</f>
        <v>0</v>
      </c>
      <c r="K208" s="13"/>
    </row>
    <row r="209" spans="1:29" ht="14.25" customHeight="1">
      <c r="A209" s="13" t="s">
        <v>14</v>
      </c>
      <c r="B209" s="20" t="s">
        <v>337</v>
      </c>
      <c r="C209" s="21"/>
      <c r="D209" s="21"/>
      <c r="E209" s="13" t="s">
        <v>76</v>
      </c>
      <c r="F209" s="13">
        <v>2300</v>
      </c>
      <c r="G209" s="77">
        <v>0</v>
      </c>
      <c r="H209" s="16">
        <f t="shared" si="12"/>
        <v>0</v>
      </c>
      <c r="I209" s="13">
        <v>8</v>
      </c>
      <c r="J209" s="16">
        <f t="shared" si="13"/>
        <v>0</v>
      </c>
      <c r="K209" s="13"/>
    </row>
    <row r="210" spans="1:29" ht="14.25" customHeight="1">
      <c r="A210" s="13" t="s">
        <v>16</v>
      </c>
      <c r="B210" s="20" t="s">
        <v>338</v>
      </c>
      <c r="C210" s="21"/>
      <c r="D210" s="21"/>
      <c r="E210" s="13" t="s">
        <v>76</v>
      </c>
      <c r="F210" s="13">
        <v>1400</v>
      </c>
      <c r="G210" s="77">
        <v>0</v>
      </c>
      <c r="H210" s="16">
        <f t="shared" si="12"/>
        <v>0</v>
      </c>
      <c r="I210" s="13">
        <v>8</v>
      </c>
      <c r="J210" s="16">
        <f t="shared" si="13"/>
        <v>0</v>
      </c>
      <c r="K210" s="13"/>
    </row>
    <row r="211" spans="1:29" ht="14.25" customHeight="1">
      <c r="A211" s="13" t="s">
        <v>18</v>
      </c>
      <c r="B211" s="20" t="s">
        <v>339</v>
      </c>
      <c r="C211" s="21"/>
      <c r="D211" s="21"/>
      <c r="E211" s="13" t="s">
        <v>76</v>
      </c>
      <c r="F211" s="19">
        <v>3700</v>
      </c>
      <c r="G211" s="77">
        <v>0</v>
      </c>
      <c r="H211" s="16">
        <f>ROUND(PRODUCT(F211:G211),2)</f>
        <v>0</v>
      </c>
      <c r="I211" s="13">
        <v>8</v>
      </c>
      <c r="J211" s="16">
        <f>ROUND(PRODUCT(H211,1+I211/100),2)</f>
        <v>0</v>
      </c>
      <c r="K211" s="22"/>
    </row>
    <row r="212" spans="1:29" ht="14.25" customHeight="1">
      <c r="A212" s="13" t="s">
        <v>20</v>
      </c>
      <c r="B212" s="17" t="s">
        <v>340</v>
      </c>
      <c r="C212" s="18"/>
      <c r="D212" s="18"/>
      <c r="E212" s="13" t="s">
        <v>76</v>
      </c>
      <c r="F212" s="19">
        <v>1800</v>
      </c>
      <c r="G212" s="77">
        <v>0</v>
      </c>
      <c r="H212" s="16">
        <f>ROUND(PRODUCT(F212:G212),2)</f>
        <v>0</v>
      </c>
      <c r="I212" s="13">
        <v>8</v>
      </c>
      <c r="J212" s="16">
        <f>ROUND(PRODUCT(H212,1+I212/100),2)</f>
        <v>0</v>
      </c>
      <c r="K212" s="19"/>
    </row>
    <row r="213" spans="1:29" ht="14.25" customHeight="1">
      <c r="A213" s="13" t="s">
        <v>22</v>
      </c>
      <c r="B213" s="17" t="s">
        <v>341</v>
      </c>
      <c r="C213" s="18"/>
      <c r="D213" s="18"/>
      <c r="E213" s="13" t="s">
        <v>76</v>
      </c>
      <c r="F213" s="19">
        <v>15000</v>
      </c>
      <c r="G213" s="77">
        <v>0</v>
      </c>
      <c r="H213" s="16">
        <f>ROUND(PRODUCT(F213:G213),2)</f>
        <v>0</v>
      </c>
      <c r="I213" s="13">
        <v>8</v>
      </c>
      <c r="J213" s="16">
        <f>ROUND(PRODUCT(H213,1+I213/100),2)</f>
        <v>0</v>
      </c>
      <c r="K213" s="19"/>
    </row>
    <row r="214" spans="1:29" ht="14.25" customHeight="1">
      <c r="A214" s="13" t="s">
        <v>24</v>
      </c>
      <c r="B214" s="20" t="s">
        <v>342</v>
      </c>
      <c r="C214" s="21"/>
      <c r="D214" s="21"/>
      <c r="E214" s="13" t="s">
        <v>76</v>
      </c>
      <c r="F214" s="19">
        <v>1100</v>
      </c>
      <c r="G214" s="77">
        <v>0</v>
      </c>
      <c r="H214" s="16">
        <f t="shared" si="12"/>
        <v>0</v>
      </c>
      <c r="I214" s="13">
        <v>8</v>
      </c>
      <c r="J214" s="16">
        <f t="shared" si="13"/>
        <v>0</v>
      </c>
      <c r="K214" s="22"/>
    </row>
    <row r="215" spans="1:29" ht="14.25" customHeight="1">
      <c r="A215" s="13" t="s">
        <v>26</v>
      </c>
      <c r="B215" s="20" t="s">
        <v>343</v>
      </c>
      <c r="C215" s="21"/>
      <c r="D215" s="21"/>
      <c r="E215" s="13" t="s">
        <v>76</v>
      </c>
      <c r="F215" s="19">
        <v>550</v>
      </c>
      <c r="G215" s="77">
        <v>0</v>
      </c>
      <c r="H215" s="16">
        <f t="shared" si="12"/>
        <v>0</v>
      </c>
      <c r="I215" s="13">
        <v>8</v>
      </c>
      <c r="J215" s="16">
        <f t="shared" si="13"/>
        <v>0</v>
      </c>
      <c r="K215" s="22"/>
    </row>
    <row r="216" spans="1:29" ht="14.25" customHeight="1" thickBot="1">
      <c r="A216" s="13" t="s">
        <v>28</v>
      </c>
      <c r="B216" s="20" t="s">
        <v>344</v>
      </c>
      <c r="C216" s="21"/>
      <c r="D216" s="21"/>
      <c r="E216" s="13" t="s">
        <v>76</v>
      </c>
      <c r="F216" s="19">
        <v>400</v>
      </c>
      <c r="G216" s="77">
        <v>0</v>
      </c>
      <c r="H216" s="16">
        <f t="shared" si="12"/>
        <v>0</v>
      </c>
      <c r="I216" s="13">
        <v>8</v>
      </c>
      <c r="J216" s="16">
        <f t="shared" si="13"/>
        <v>0</v>
      </c>
      <c r="K216" s="22"/>
    </row>
    <row r="217" spans="1:29" ht="15" thickBot="1">
      <c r="A217" s="103" t="s">
        <v>345</v>
      </c>
      <c r="B217" s="40"/>
      <c r="C217" s="41"/>
      <c r="D217" s="41"/>
      <c r="E217" s="25"/>
      <c r="F217" s="42"/>
      <c r="G217" s="26" t="s">
        <v>49</v>
      </c>
      <c r="H217" s="43">
        <f>SUM(H208:H216)</f>
        <v>0</v>
      </c>
      <c r="I217" s="28"/>
      <c r="J217" s="43">
        <f>SUM(J208:J216)</f>
        <v>0</v>
      </c>
      <c r="K217" s="42"/>
    </row>
    <row r="218" spans="1:29">
      <c r="A218" s="103" t="s">
        <v>346</v>
      </c>
      <c r="E218"/>
      <c r="F218"/>
      <c r="G218"/>
      <c r="H218"/>
      <c r="I218"/>
      <c r="J218"/>
      <c r="K218"/>
    </row>
    <row r="219" spans="1:29" s="64" customFormat="1" ht="16.5" thickBot="1">
      <c r="A219" s="143" t="s">
        <v>347</v>
      </c>
      <c r="B219" s="2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</row>
    <row r="220" spans="1:29" s="64" customFormat="1" ht="23.25" thickBot="1">
      <c r="A220" s="144" t="s">
        <v>1</v>
      </c>
      <c r="B220" s="9" t="s">
        <v>2</v>
      </c>
      <c r="C220" s="145" t="s">
        <v>3</v>
      </c>
      <c r="D220" s="145" t="s">
        <v>4</v>
      </c>
      <c r="E220" s="145" t="s">
        <v>5</v>
      </c>
      <c r="F220" s="146" t="s">
        <v>6</v>
      </c>
      <c r="G220" s="145" t="s">
        <v>7</v>
      </c>
      <c r="H220" s="147" t="s">
        <v>8</v>
      </c>
      <c r="I220" s="145" t="s">
        <v>9</v>
      </c>
      <c r="J220" s="147" t="s">
        <v>10</v>
      </c>
      <c r="K220" s="10" t="s">
        <v>1115</v>
      </c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</row>
    <row r="221" spans="1:29" ht="15" thickBot="1">
      <c r="A221" s="81" t="s">
        <v>11</v>
      </c>
      <c r="B221" s="93" t="s">
        <v>348</v>
      </c>
      <c r="C221" s="85"/>
      <c r="D221" s="85"/>
      <c r="E221" s="81" t="s">
        <v>107</v>
      </c>
      <c r="F221" s="148">
        <v>12</v>
      </c>
      <c r="G221" s="77">
        <v>0</v>
      </c>
      <c r="H221" s="82">
        <f>ROUND(PRODUCT(F221:G221),2)</f>
        <v>0</v>
      </c>
      <c r="I221" s="13">
        <v>8</v>
      </c>
      <c r="J221" s="82">
        <f>ROUND(PRODUCT(H221,1+I221/100),2)</f>
        <v>0</v>
      </c>
      <c r="K221" s="88"/>
    </row>
    <row r="222" spans="1:29" ht="15" thickBot="1">
      <c r="A222" s="46"/>
      <c r="B222" s="47"/>
      <c r="C222" s="48"/>
      <c r="D222" s="48"/>
      <c r="E222" s="49"/>
      <c r="F222" s="49"/>
      <c r="G222" s="26" t="s">
        <v>49</v>
      </c>
      <c r="H222" s="27">
        <f>SUM(H221:H221)</f>
        <v>0</v>
      </c>
      <c r="I222" s="28"/>
      <c r="J222" s="27">
        <f>SUM(J221:J221)</f>
        <v>0</v>
      </c>
      <c r="K222" s="49"/>
    </row>
    <row r="223" spans="1:29" ht="16.5" thickBot="1">
      <c r="A223" s="119" t="s">
        <v>349</v>
      </c>
      <c r="B223" s="120"/>
      <c r="C223" s="121"/>
      <c r="D223" s="121"/>
      <c r="E223" s="122"/>
      <c r="F223" s="123"/>
      <c r="G223" s="124"/>
      <c r="H223" s="124"/>
      <c r="I223" s="124"/>
      <c r="J223" s="124"/>
      <c r="K223" s="123"/>
    </row>
    <row r="224" spans="1:29" ht="23.25" thickBot="1">
      <c r="A224" s="125" t="s">
        <v>1</v>
      </c>
      <c r="B224" s="126" t="s">
        <v>2</v>
      </c>
      <c r="C224" s="127" t="s">
        <v>3</v>
      </c>
      <c r="D224" s="127" t="s">
        <v>4</v>
      </c>
      <c r="E224" s="127" t="s">
        <v>5</v>
      </c>
      <c r="F224" s="128" t="s">
        <v>6</v>
      </c>
      <c r="G224" s="127" t="s">
        <v>7</v>
      </c>
      <c r="H224" s="129" t="s">
        <v>8</v>
      </c>
      <c r="I224" s="127" t="s">
        <v>9</v>
      </c>
      <c r="J224" s="129" t="s">
        <v>10</v>
      </c>
      <c r="K224" s="10" t="s">
        <v>1115</v>
      </c>
    </row>
    <row r="225" spans="1:29" ht="23.25" thickBot="1">
      <c r="A225" s="61" t="s">
        <v>11</v>
      </c>
      <c r="B225" s="20" t="s">
        <v>350</v>
      </c>
      <c r="C225" s="21"/>
      <c r="D225" s="21"/>
      <c r="E225" s="13" t="s">
        <v>65</v>
      </c>
      <c r="F225" s="19">
        <v>590</v>
      </c>
      <c r="G225" s="77">
        <v>0</v>
      </c>
      <c r="H225" s="16">
        <f>ROUND(PRODUCT(F225:G225),2)</f>
        <v>0</v>
      </c>
      <c r="I225" s="13">
        <v>8</v>
      </c>
      <c r="J225" s="16">
        <f>ROUND(PRODUCT(H225,1+I225/100),2)</f>
        <v>0</v>
      </c>
      <c r="K225" s="22"/>
    </row>
    <row r="226" spans="1:29" ht="15" thickBot="1">
      <c r="A226" s="130"/>
      <c r="F226" s="30"/>
      <c r="G226" s="26" t="s">
        <v>49</v>
      </c>
      <c r="H226" s="131">
        <f>SUM(H225)</f>
        <v>0</v>
      </c>
      <c r="I226" s="31"/>
      <c r="J226" s="131">
        <f>SUM(J225)</f>
        <v>0</v>
      </c>
      <c r="K226" s="132"/>
    </row>
    <row r="227" spans="1:29" s="58" customFormat="1" ht="16.5" thickBot="1">
      <c r="A227" s="119" t="s">
        <v>351</v>
      </c>
      <c r="B227" s="149"/>
      <c r="C227" s="150"/>
      <c r="D227" s="150"/>
      <c r="E227" s="151"/>
      <c r="F227" s="152"/>
      <c r="G227" s="153"/>
      <c r="H227" s="153"/>
      <c r="I227" s="153"/>
      <c r="J227" s="153"/>
      <c r="K227" s="152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</row>
    <row r="228" spans="1:29" s="58" customFormat="1" ht="23.25" thickBot="1">
      <c r="A228" s="125" t="s">
        <v>1</v>
      </c>
      <c r="B228" s="126" t="s">
        <v>2</v>
      </c>
      <c r="C228" s="127" t="s">
        <v>3</v>
      </c>
      <c r="D228" s="127" t="s">
        <v>4</v>
      </c>
      <c r="E228" s="127" t="s">
        <v>5</v>
      </c>
      <c r="F228" s="128" t="s">
        <v>6</v>
      </c>
      <c r="G228" s="127" t="s">
        <v>7</v>
      </c>
      <c r="H228" s="129" t="s">
        <v>8</v>
      </c>
      <c r="I228" s="127" t="s">
        <v>9</v>
      </c>
      <c r="J228" s="129" t="s">
        <v>10</v>
      </c>
      <c r="K228" s="10" t="s">
        <v>1115</v>
      </c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</row>
    <row r="229" spans="1:29" s="58" customFormat="1" ht="45.75" thickBot="1">
      <c r="A229" s="61" t="s">
        <v>11</v>
      </c>
      <c r="B229" s="20" t="s">
        <v>352</v>
      </c>
      <c r="C229" s="21"/>
      <c r="D229" s="21"/>
      <c r="E229" s="13" t="s">
        <v>13</v>
      </c>
      <c r="F229" s="19">
        <v>60</v>
      </c>
      <c r="G229" s="77">
        <v>0</v>
      </c>
      <c r="H229" s="16">
        <f>ROUND(PRODUCT(F229:G229),2)</f>
        <v>0</v>
      </c>
      <c r="I229" s="13">
        <v>8</v>
      </c>
      <c r="J229" s="16">
        <f>ROUND(PRODUCT(H229,1+I229/100),2)</f>
        <v>0</v>
      </c>
      <c r="K229" s="22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</row>
    <row r="230" spans="1:29" ht="15" thickBot="1">
      <c r="A230" s="130"/>
      <c r="F230" s="30"/>
      <c r="G230" s="26" t="s">
        <v>49</v>
      </c>
      <c r="H230" s="131">
        <f>SUM(H229)</f>
        <v>0</v>
      </c>
      <c r="I230" s="31"/>
      <c r="J230" s="131">
        <f>SUM(J229)</f>
        <v>0</v>
      </c>
      <c r="K230" s="132"/>
    </row>
    <row r="231" spans="1:29" s="58" customFormat="1" ht="16.5" thickBot="1">
      <c r="A231" s="119" t="s">
        <v>353</v>
      </c>
      <c r="B231" s="149"/>
      <c r="C231" s="150"/>
      <c r="D231" s="150"/>
      <c r="E231" s="151"/>
      <c r="F231" s="152"/>
      <c r="G231" s="153"/>
      <c r="H231" s="153"/>
      <c r="I231" s="153"/>
      <c r="J231" s="153"/>
      <c r="K231" s="152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</row>
    <row r="232" spans="1:29" ht="23.25" thickBot="1">
      <c r="A232" s="125" t="s">
        <v>1</v>
      </c>
      <c r="B232" s="126" t="s">
        <v>2</v>
      </c>
      <c r="C232" s="127" t="s">
        <v>3</v>
      </c>
      <c r="D232" s="127" t="s">
        <v>4</v>
      </c>
      <c r="E232" s="127" t="s">
        <v>5</v>
      </c>
      <c r="F232" s="128" t="s">
        <v>6</v>
      </c>
      <c r="G232" s="127" t="s">
        <v>7</v>
      </c>
      <c r="H232" s="129" t="s">
        <v>8</v>
      </c>
      <c r="I232" s="127" t="s">
        <v>9</v>
      </c>
      <c r="J232" s="129" t="s">
        <v>10</v>
      </c>
      <c r="K232" s="10" t="s">
        <v>1115</v>
      </c>
    </row>
    <row r="233" spans="1:29" ht="14.25" customHeight="1">
      <c r="A233" s="81" t="s">
        <v>11</v>
      </c>
      <c r="B233" s="154" t="s">
        <v>354</v>
      </c>
      <c r="C233" s="85"/>
      <c r="D233" s="85"/>
      <c r="E233" s="81" t="s">
        <v>152</v>
      </c>
      <c r="F233" s="81">
        <v>30</v>
      </c>
      <c r="G233" s="77">
        <v>0</v>
      </c>
      <c r="H233" s="16">
        <f t="shared" ref="H233:H239" si="14">ROUND(PRODUCT(F233:G233),2)</f>
        <v>0</v>
      </c>
      <c r="I233" s="13">
        <v>8</v>
      </c>
      <c r="J233" s="16">
        <f t="shared" ref="J233:J239" si="15">ROUND(PRODUCT(H233,1+I233/100),2)</f>
        <v>0</v>
      </c>
      <c r="K233" s="81"/>
    </row>
    <row r="234" spans="1:29" ht="14.25" customHeight="1">
      <c r="A234" s="81" t="s">
        <v>14</v>
      </c>
      <c r="B234" s="154" t="s">
        <v>355</v>
      </c>
      <c r="C234" s="85"/>
      <c r="D234" s="85"/>
      <c r="E234" s="81" t="s">
        <v>152</v>
      </c>
      <c r="F234" s="81">
        <v>60</v>
      </c>
      <c r="G234" s="77">
        <v>0</v>
      </c>
      <c r="H234" s="16">
        <f t="shared" si="14"/>
        <v>0</v>
      </c>
      <c r="I234" s="13">
        <v>8</v>
      </c>
      <c r="J234" s="16">
        <f t="shared" si="15"/>
        <v>0</v>
      </c>
      <c r="K234" s="81"/>
    </row>
    <row r="235" spans="1:29" ht="14.25" customHeight="1">
      <c r="A235" s="81" t="s">
        <v>16</v>
      </c>
      <c r="B235" s="154" t="s">
        <v>356</v>
      </c>
      <c r="C235" s="85"/>
      <c r="D235" s="85"/>
      <c r="E235" s="81" t="s">
        <v>152</v>
      </c>
      <c r="F235" s="81">
        <v>750</v>
      </c>
      <c r="G235" s="77">
        <v>0</v>
      </c>
      <c r="H235" s="16">
        <f t="shared" si="14"/>
        <v>0</v>
      </c>
      <c r="I235" s="13">
        <v>8</v>
      </c>
      <c r="J235" s="16">
        <f t="shared" si="15"/>
        <v>0</v>
      </c>
      <c r="K235" s="81"/>
    </row>
    <row r="236" spans="1:29" ht="14.25" customHeight="1">
      <c r="A236" s="81" t="s">
        <v>18</v>
      </c>
      <c r="B236" s="56" t="s">
        <v>357</v>
      </c>
      <c r="C236" s="60"/>
      <c r="D236" s="60"/>
      <c r="E236" s="61" t="s">
        <v>358</v>
      </c>
      <c r="F236" s="62">
        <v>400</v>
      </c>
      <c r="G236" s="77">
        <v>0</v>
      </c>
      <c r="H236" s="16">
        <f t="shared" si="14"/>
        <v>0</v>
      </c>
      <c r="I236" s="13">
        <v>8</v>
      </c>
      <c r="J236" s="16">
        <f t="shared" si="15"/>
        <v>0</v>
      </c>
      <c r="K236" s="62"/>
    </row>
    <row r="237" spans="1:29" ht="14.25" customHeight="1">
      <c r="A237" s="81" t="s">
        <v>20</v>
      </c>
      <c r="B237" s="154" t="s">
        <v>359</v>
      </c>
      <c r="C237" s="85"/>
      <c r="D237" s="85"/>
      <c r="E237" s="81" t="s">
        <v>152</v>
      </c>
      <c r="F237" s="81">
        <v>60</v>
      </c>
      <c r="G237" s="77">
        <v>0</v>
      </c>
      <c r="H237" s="16">
        <f t="shared" si="14"/>
        <v>0</v>
      </c>
      <c r="I237" s="13">
        <v>8</v>
      </c>
      <c r="J237" s="16">
        <f t="shared" si="15"/>
        <v>0</v>
      </c>
      <c r="K237" s="81"/>
    </row>
    <row r="238" spans="1:29" ht="14.25" customHeight="1">
      <c r="A238" s="81" t="s">
        <v>22</v>
      </c>
      <c r="B238" s="154" t="s">
        <v>360</v>
      </c>
      <c r="C238" s="85"/>
      <c r="D238" s="85"/>
      <c r="E238" s="81" t="s">
        <v>152</v>
      </c>
      <c r="F238" s="81">
        <v>150</v>
      </c>
      <c r="G238" s="77">
        <v>0</v>
      </c>
      <c r="H238" s="16">
        <f t="shared" si="14"/>
        <v>0</v>
      </c>
      <c r="I238" s="13">
        <v>8</v>
      </c>
      <c r="J238" s="16">
        <f t="shared" si="15"/>
        <v>0</v>
      </c>
      <c r="K238" s="81"/>
    </row>
    <row r="239" spans="1:29" ht="14.25" customHeight="1" thickBot="1">
      <c r="A239" s="81" t="s">
        <v>24</v>
      </c>
      <c r="B239" s="154" t="s">
        <v>361</v>
      </c>
      <c r="C239" s="85"/>
      <c r="D239" s="85"/>
      <c r="E239" s="81" t="s">
        <v>152</v>
      </c>
      <c r="F239" s="81">
        <v>30</v>
      </c>
      <c r="G239" s="77">
        <v>0</v>
      </c>
      <c r="H239" s="97">
        <f t="shared" si="14"/>
        <v>0</v>
      </c>
      <c r="I239" s="13">
        <v>8</v>
      </c>
      <c r="J239" s="97">
        <f t="shared" si="15"/>
        <v>0</v>
      </c>
      <c r="K239" s="81"/>
    </row>
    <row r="240" spans="1:29" ht="15" thickBot="1">
      <c r="A240" s="155"/>
      <c r="B240" s="156"/>
      <c r="C240" s="41"/>
      <c r="D240" s="41"/>
      <c r="E240" s="25"/>
      <c r="F240" s="136"/>
      <c r="G240" s="26" t="s">
        <v>49</v>
      </c>
      <c r="H240" s="157">
        <f>SUM(H233:H239)</f>
        <v>0</v>
      </c>
      <c r="I240" s="31"/>
      <c r="J240" s="157">
        <f>SUM(J233:J239)</f>
        <v>0</v>
      </c>
      <c r="K240" s="136"/>
    </row>
    <row r="241" spans="1:29" ht="16.5" customHeight="1" thickBot="1">
      <c r="A241" s="34" t="s">
        <v>362</v>
      </c>
      <c r="B241" s="5"/>
      <c r="C241" s="6"/>
      <c r="D241" s="6"/>
      <c r="E241" s="158"/>
      <c r="F241" s="159"/>
      <c r="G241" s="160"/>
      <c r="H241" s="55"/>
      <c r="I241" s="160"/>
      <c r="J241" s="55"/>
      <c r="K241" s="159"/>
    </row>
    <row r="242" spans="1:29" ht="23.25" thickBot="1">
      <c r="A242" s="8" t="s">
        <v>1</v>
      </c>
      <c r="B242" s="9" t="s">
        <v>2</v>
      </c>
      <c r="C242" s="10" t="s">
        <v>3</v>
      </c>
      <c r="D242" s="10" t="s">
        <v>4</v>
      </c>
      <c r="E242" s="10" t="s">
        <v>5</v>
      </c>
      <c r="F242" s="11" t="s">
        <v>6</v>
      </c>
      <c r="G242" s="10" t="s">
        <v>7</v>
      </c>
      <c r="H242" s="12" t="s">
        <v>8</v>
      </c>
      <c r="I242" s="10" t="s">
        <v>9</v>
      </c>
      <c r="J242" s="12" t="s">
        <v>10</v>
      </c>
      <c r="K242" s="10" t="s">
        <v>1115</v>
      </c>
    </row>
    <row r="243" spans="1:29" ht="22.5">
      <c r="A243" s="13" t="s">
        <v>11</v>
      </c>
      <c r="B243" s="20" t="s">
        <v>363</v>
      </c>
      <c r="C243" s="21"/>
      <c r="D243" s="21"/>
      <c r="E243" s="13" t="s">
        <v>152</v>
      </c>
      <c r="F243" s="19">
        <v>50</v>
      </c>
      <c r="G243" s="77">
        <v>0</v>
      </c>
      <c r="H243" s="16">
        <f>ROUND(PRODUCT(F243:G243),2)</f>
        <v>0</v>
      </c>
      <c r="I243" s="13">
        <v>8</v>
      </c>
      <c r="J243" s="16">
        <f>ROUND(PRODUCT(H243,1+I243/100),2)</f>
        <v>0</v>
      </c>
      <c r="K243" s="19"/>
    </row>
    <row r="244" spans="1:29" ht="22.5">
      <c r="A244" s="13" t="s">
        <v>14</v>
      </c>
      <c r="B244" s="20" t="s">
        <v>364</v>
      </c>
      <c r="C244" s="21"/>
      <c r="D244" s="21"/>
      <c r="E244" s="13" t="s">
        <v>152</v>
      </c>
      <c r="F244" s="19">
        <v>200</v>
      </c>
      <c r="G244" s="77">
        <v>0</v>
      </c>
      <c r="H244" s="16">
        <f>ROUND(PRODUCT(F244:G244),2)</f>
        <v>0</v>
      </c>
      <c r="I244" s="13">
        <v>8</v>
      </c>
      <c r="J244" s="16">
        <f>ROUND(PRODUCT(H244,1+I244/100),2)</f>
        <v>0</v>
      </c>
      <c r="K244" s="19"/>
    </row>
    <row r="245" spans="1:29" ht="23.25" thickBot="1">
      <c r="A245" s="13" t="s">
        <v>16</v>
      </c>
      <c r="B245" s="20" t="s">
        <v>365</v>
      </c>
      <c r="C245" s="21"/>
      <c r="D245" s="21"/>
      <c r="E245" s="13" t="s">
        <v>152</v>
      </c>
      <c r="F245" s="19">
        <v>380</v>
      </c>
      <c r="G245" s="77">
        <v>0</v>
      </c>
      <c r="H245" s="16">
        <f>ROUND(PRODUCT(F245:G245),2)</f>
        <v>0</v>
      </c>
      <c r="I245" s="13">
        <v>8</v>
      </c>
      <c r="J245" s="16">
        <f>ROUND(PRODUCT(H245,1+I245/100),2)</f>
        <v>0</v>
      </c>
      <c r="K245" s="19"/>
    </row>
    <row r="246" spans="1:29" ht="15" thickBot="1">
      <c r="A246" s="25"/>
      <c r="B246" s="40"/>
      <c r="C246" s="41"/>
      <c r="D246" s="41"/>
      <c r="E246" s="25"/>
      <c r="F246" s="42"/>
      <c r="G246" s="26" t="s">
        <v>49</v>
      </c>
      <c r="H246" s="43">
        <f>SUM(H243:H245)</f>
        <v>0</v>
      </c>
      <c r="I246" s="28"/>
      <c r="J246" s="43">
        <f>SUM(J243:J245)</f>
        <v>0</v>
      </c>
      <c r="K246" s="42"/>
    </row>
    <row r="247" spans="1:29" ht="16.5" thickBot="1">
      <c r="A247" s="4" t="s">
        <v>366</v>
      </c>
      <c r="B247" s="161"/>
      <c r="C247" s="162"/>
      <c r="D247" s="162"/>
      <c r="E247" s="134"/>
    </row>
    <row r="248" spans="1:29" ht="23.25" thickBot="1">
      <c r="A248" s="8" t="s">
        <v>1</v>
      </c>
      <c r="B248" s="9" t="s">
        <v>2</v>
      </c>
      <c r="C248" s="10" t="s">
        <v>3</v>
      </c>
      <c r="D248" s="10" t="s">
        <v>4</v>
      </c>
      <c r="E248" s="10" t="s">
        <v>5</v>
      </c>
      <c r="F248" s="11" t="s">
        <v>6</v>
      </c>
      <c r="G248" s="10" t="s">
        <v>7</v>
      </c>
      <c r="H248" s="12" t="s">
        <v>8</v>
      </c>
      <c r="I248" s="10" t="s">
        <v>9</v>
      </c>
      <c r="J248" s="12" t="s">
        <v>10</v>
      </c>
      <c r="K248" s="10" t="s">
        <v>1115</v>
      </c>
    </row>
    <row r="249" spans="1:29" ht="14.25" customHeight="1" thickBot="1">
      <c r="A249" s="61" t="s">
        <v>11</v>
      </c>
      <c r="B249" s="56" t="s">
        <v>367</v>
      </c>
      <c r="C249" s="60"/>
      <c r="D249" s="60"/>
      <c r="E249" s="61" t="s">
        <v>65</v>
      </c>
      <c r="F249" s="62">
        <v>2</v>
      </c>
      <c r="G249" s="77">
        <v>0</v>
      </c>
      <c r="H249" s="16">
        <f>ROUND(PRODUCT(F249:G249),2)</f>
        <v>0</v>
      </c>
      <c r="I249" s="13">
        <v>8</v>
      </c>
      <c r="J249" s="16">
        <f>ROUND(PRODUCT(H249,1+I249/100),2)</f>
        <v>0</v>
      </c>
      <c r="K249" s="62"/>
    </row>
    <row r="250" spans="1:29" ht="15" thickBot="1">
      <c r="A250" s="25"/>
      <c r="B250" s="40"/>
      <c r="C250" s="41"/>
      <c r="D250" s="41"/>
      <c r="E250" s="25"/>
      <c r="F250" s="42"/>
      <c r="G250" s="26" t="s">
        <v>49</v>
      </c>
      <c r="H250" s="43">
        <f>SUM(H249:H249)</f>
        <v>0</v>
      </c>
      <c r="I250" s="28"/>
      <c r="J250" s="43">
        <f>SUM(J249:J249)</f>
        <v>0</v>
      </c>
      <c r="K250" s="42"/>
    </row>
    <row r="251" spans="1:29" ht="16.5" thickBot="1">
      <c r="A251" s="119" t="s">
        <v>368</v>
      </c>
      <c r="B251" s="120"/>
      <c r="C251" s="121"/>
      <c r="D251" s="121"/>
      <c r="E251" s="122"/>
      <c r="F251" s="123"/>
      <c r="G251" s="124"/>
      <c r="H251" s="124"/>
      <c r="I251" s="124"/>
      <c r="J251" s="124"/>
      <c r="K251" s="123"/>
    </row>
    <row r="252" spans="1:29" ht="23.25" thickBot="1">
      <c r="A252" s="125" t="s">
        <v>1</v>
      </c>
      <c r="B252" s="126" t="s">
        <v>2</v>
      </c>
      <c r="C252" s="127" t="s">
        <v>3</v>
      </c>
      <c r="D252" s="127" t="s">
        <v>4</v>
      </c>
      <c r="E252" s="127" t="s">
        <v>5</v>
      </c>
      <c r="F252" s="128" t="s">
        <v>6</v>
      </c>
      <c r="G252" s="127" t="s">
        <v>7</v>
      </c>
      <c r="H252" s="129" t="s">
        <v>8</v>
      </c>
      <c r="I252" s="127" t="s">
        <v>9</v>
      </c>
      <c r="J252" s="129" t="s">
        <v>10</v>
      </c>
      <c r="K252" s="10" t="s">
        <v>1115</v>
      </c>
    </row>
    <row r="253" spans="1:29">
      <c r="A253" s="81" t="s">
        <v>11</v>
      </c>
      <c r="B253" s="154" t="s">
        <v>369</v>
      </c>
      <c r="C253" s="85"/>
      <c r="D253" s="85"/>
      <c r="E253" s="81" t="s">
        <v>107</v>
      </c>
      <c r="F253" s="81">
        <v>150</v>
      </c>
      <c r="G253" s="77">
        <v>0</v>
      </c>
      <c r="H253" s="16">
        <f t="shared" ref="H253:H284" si="16">ROUND(PRODUCT(F253:G253),2)</f>
        <v>0</v>
      </c>
      <c r="I253" s="13">
        <v>8</v>
      </c>
      <c r="J253" s="16">
        <f t="shared" ref="J253:J284" si="17">ROUND(PRODUCT(H253,1+I253/100),2)</f>
        <v>0</v>
      </c>
      <c r="K253" s="81"/>
    </row>
    <row r="254" spans="1:29" ht="14.25" customHeight="1">
      <c r="A254" s="81" t="s">
        <v>14</v>
      </c>
      <c r="B254" s="56" t="s">
        <v>370</v>
      </c>
      <c r="C254" s="20"/>
      <c r="D254" s="20"/>
      <c r="E254" s="57" t="s">
        <v>65</v>
      </c>
      <c r="F254" s="19">
        <v>80</v>
      </c>
      <c r="G254" s="77">
        <v>0</v>
      </c>
      <c r="H254" s="16">
        <f>ROUND(PRODUCT(F254:G254),2)</f>
        <v>0</v>
      </c>
      <c r="I254" s="13">
        <v>8</v>
      </c>
      <c r="J254" s="16">
        <f>ROUND(PRODUCT(H254,1+I254/100),2)</f>
        <v>0</v>
      </c>
      <c r="K254" s="19"/>
    </row>
    <row r="255" spans="1:29">
      <c r="A255" s="81" t="s">
        <v>16</v>
      </c>
      <c r="B255" s="163" t="s">
        <v>371</v>
      </c>
      <c r="C255" s="164"/>
      <c r="D255" s="164"/>
      <c r="E255" s="81" t="s">
        <v>107</v>
      </c>
      <c r="F255" s="81">
        <v>80</v>
      </c>
      <c r="G255" s="77">
        <v>0</v>
      </c>
      <c r="H255" s="16">
        <f t="shared" si="16"/>
        <v>0</v>
      </c>
      <c r="I255" s="13">
        <v>8</v>
      </c>
      <c r="J255" s="16">
        <f t="shared" si="17"/>
        <v>0</v>
      </c>
      <c r="K255" s="81"/>
    </row>
    <row r="256" spans="1:29" s="58" customFormat="1">
      <c r="A256" s="81" t="s">
        <v>18</v>
      </c>
      <c r="B256" s="165" t="s">
        <v>372</v>
      </c>
      <c r="C256" s="166"/>
      <c r="D256" s="166"/>
      <c r="E256" s="167" t="s">
        <v>65</v>
      </c>
      <c r="F256" s="168">
        <v>150</v>
      </c>
      <c r="G256" s="77">
        <v>0</v>
      </c>
      <c r="H256" s="16">
        <f t="shared" si="16"/>
        <v>0</v>
      </c>
      <c r="I256" s="13">
        <v>8</v>
      </c>
      <c r="J256" s="16">
        <f t="shared" si="17"/>
        <v>0</v>
      </c>
      <c r="K256" s="168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</row>
    <row r="257" spans="1:29" s="58" customFormat="1">
      <c r="A257" s="81" t="s">
        <v>20</v>
      </c>
      <c r="B257" s="165" t="s">
        <v>373</v>
      </c>
      <c r="C257" s="166"/>
      <c r="D257" s="166"/>
      <c r="E257" s="167" t="s">
        <v>65</v>
      </c>
      <c r="F257" s="168">
        <v>50</v>
      </c>
      <c r="G257" s="77">
        <v>0</v>
      </c>
      <c r="H257" s="16">
        <f t="shared" si="16"/>
        <v>0</v>
      </c>
      <c r="I257" s="13">
        <v>8</v>
      </c>
      <c r="J257" s="16">
        <f t="shared" si="17"/>
        <v>0</v>
      </c>
      <c r="K257" s="168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</row>
    <row r="258" spans="1:29" ht="33.75">
      <c r="A258" s="81" t="s">
        <v>22</v>
      </c>
      <c r="B258" s="17" t="s">
        <v>374</v>
      </c>
      <c r="C258" s="18"/>
      <c r="D258" s="18"/>
      <c r="E258" s="13" t="s">
        <v>76</v>
      </c>
      <c r="F258" s="19">
        <v>2200</v>
      </c>
      <c r="G258" s="77">
        <v>0</v>
      </c>
      <c r="H258" s="16">
        <f t="shared" si="16"/>
        <v>0</v>
      </c>
      <c r="I258" s="13">
        <v>8</v>
      </c>
      <c r="J258" s="16">
        <f t="shared" si="17"/>
        <v>0</v>
      </c>
      <c r="K258" s="19"/>
    </row>
    <row r="259" spans="1:29">
      <c r="A259" s="81" t="s">
        <v>24</v>
      </c>
      <c r="B259" s="165" t="s">
        <v>375</v>
      </c>
      <c r="C259" s="166"/>
      <c r="D259" s="166"/>
      <c r="E259" s="167" t="s">
        <v>65</v>
      </c>
      <c r="F259" s="168">
        <v>6</v>
      </c>
      <c r="G259" s="77">
        <v>0</v>
      </c>
      <c r="H259" s="16">
        <f t="shared" si="16"/>
        <v>0</v>
      </c>
      <c r="I259" s="13">
        <v>8</v>
      </c>
      <c r="J259" s="16">
        <f t="shared" si="17"/>
        <v>0</v>
      </c>
      <c r="K259" s="168"/>
    </row>
    <row r="260" spans="1:29">
      <c r="A260" s="81" t="s">
        <v>26</v>
      </c>
      <c r="B260" s="165" t="s">
        <v>376</v>
      </c>
      <c r="C260" s="166"/>
      <c r="D260" s="166"/>
      <c r="E260" s="167" t="s">
        <v>65</v>
      </c>
      <c r="F260" s="168">
        <v>100</v>
      </c>
      <c r="G260" s="77">
        <v>0</v>
      </c>
      <c r="H260" s="16">
        <f t="shared" si="16"/>
        <v>0</v>
      </c>
      <c r="I260" s="13">
        <v>8</v>
      </c>
      <c r="J260" s="16">
        <f t="shared" si="17"/>
        <v>0</v>
      </c>
      <c r="K260" s="168"/>
    </row>
    <row r="261" spans="1:29">
      <c r="A261" s="81" t="s">
        <v>28</v>
      </c>
      <c r="B261" s="169" t="s">
        <v>377</v>
      </c>
      <c r="C261" s="75"/>
      <c r="D261" s="75"/>
      <c r="E261" s="75" t="s">
        <v>107</v>
      </c>
      <c r="F261" s="76">
        <v>300</v>
      </c>
      <c r="G261" s="77">
        <v>0</v>
      </c>
      <c r="H261" s="16">
        <f t="shared" si="16"/>
        <v>0</v>
      </c>
      <c r="I261" s="13">
        <v>8</v>
      </c>
      <c r="J261" s="16">
        <f t="shared" si="17"/>
        <v>0</v>
      </c>
      <c r="K261" s="75"/>
    </row>
    <row r="262" spans="1:29">
      <c r="A262" s="81" t="s">
        <v>30</v>
      </c>
      <c r="B262" s="169" t="s">
        <v>378</v>
      </c>
      <c r="C262" s="21"/>
      <c r="D262" s="21"/>
      <c r="E262" s="13" t="s">
        <v>107</v>
      </c>
      <c r="F262" s="19">
        <v>220</v>
      </c>
      <c r="G262" s="77">
        <v>0</v>
      </c>
      <c r="H262" s="16">
        <f t="shared" si="16"/>
        <v>0</v>
      </c>
      <c r="I262" s="13">
        <v>8</v>
      </c>
      <c r="J262" s="16">
        <f t="shared" si="17"/>
        <v>0</v>
      </c>
      <c r="K262" s="22"/>
    </row>
    <row r="263" spans="1:29">
      <c r="A263" s="81" t="s">
        <v>32</v>
      </c>
      <c r="B263" s="170" t="s">
        <v>379</v>
      </c>
      <c r="C263" s="171"/>
      <c r="D263" s="171"/>
      <c r="E263" s="172" t="s">
        <v>65</v>
      </c>
      <c r="F263" s="173">
        <v>40</v>
      </c>
      <c r="G263" s="77">
        <v>0</v>
      </c>
      <c r="H263" s="16">
        <f t="shared" si="16"/>
        <v>0</v>
      </c>
      <c r="I263" s="13">
        <v>8</v>
      </c>
      <c r="J263" s="16">
        <f t="shared" si="17"/>
        <v>0</v>
      </c>
      <c r="K263" s="173"/>
    </row>
    <row r="264" spans="1:29">
      <c r="A264" s="81" t="s">
        <v>34</v>
      </c>
      <c r="B264" s="170" t="s">
        <v>380</v>
      </c>
      <c r="C264" s="171"/>
      <c r="D264" s="171"/>
      <c r="E264" s="172" t="s">
        <v>65</v>
      </c>
      <c r="F264" s="173">
        <v>250</v>
      </c>
      <c r="G264" s="77">
        <v>0</v>
      </c>
      <c r="H264" s="16">
        <f t="shared" si="16"/>
        <v>0</v>
      </c>
      <c r="I264" s="13">
        <v>8</v>
      </c>
      <c r="J264" s="16">
        <f t="shared" si="17"/>
        <v>0</v>
      </c>
      <c r="K264" s="173"/>
    </row>
    <row r="265" spans="1:29">
      <c r="A265" s="81" t="s">
        <v>36</v>
      </c>
      <c r="B265" s="170" t="s">
        <v>381</v>
      </c>
      <c r="C265" s="171"/>
      <c r="D265" s="171"/>
      <c r="E265" s="172" t="s">
        <v>65</v>
      </c>
      <c r="F265" s="173">
        <v>280</v>
      </c>
      <c r="G265" s="77">
        <v>0</v>
      </c>
      <c r="H265" s="16">
        <f t="shared" si="16"/>
        <v>0</v>
      </c>
      <c r="I265" s="13">
        <v>8</v>
      </c>
      <c r="J265" s="16">
        <f t="shared" si="17"/>
        <v>0</v>
      </c>
      <c r="K265" s="173"/>
    </row>
    <row r="266" spans="1:29" s="64" customFormat="1" ht="14.25" customHeight="1">
      <c r="A266" s="81" t="s">
        <v>38</v>
      </c>
      <c r="B266" s="56" t="s">
        <v>88</v>
      </c>
      <c r="C266" s="60"/>
      <c r="D266" s="60"/>
      <c r="E266" s="61" t="s">
        <v>65</v>
      </c>
      <c r="F266" s="62">
        <v>100</v>
      </c>
      <c r="G266" s="77">
        <v>0</v>
      </c>
      <c r="H266" s="63">
        <f t="shared" si="16"/>
        <v>0</v>
      </c>
      <c r="I266" s="61">
        <v>8</v>
      </c>
      <c r="J266" s="63">
        <f t="shared" si="17"/>
        <v>0</v>
      </c>
      <c r="K266" s="62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</row>
    <row r="267" spans="1:29">
      <c r="A267" s="81" t="s">
        <v>40</v>
      </c>
      <c r="B267" s="59" t="s">
        <v>382</v>
      </c>
      <c r="C267" s="164"/>
      <c r="D267" s="164"/>
      <c r="E267" s="81" t="s">
        <v>107</v>
      </c>
      <c r="F267" s="81">
        <v>320</v>
      </c>
      <c r="G267" s="77">
        <v>0</v>
      </c>
      <c r="H267" s="16">
        <f t="shared" si="16"/>
        <v>0</v>
      </c>
      <c r="I267" s="13">
        <v>8</v>
      </c>
      <c r="J267" s="16">
        <f t="shared" si="17"/>
        <v>0</v>
      </c>
      <c r="K267" s="81"/>
    </row>
    <row r="268" spans="1:29" s="64" customFormat="1">
      <c r="A268" s="81" t="s">
        <v>42</v>
      </c>
      <c r="B268" s="79" t="s">
        <v>383</v>
      </c>
      <c r="C268" s="79"/>
      <c r="D268" s="79"/>
      <c r="E268" s="74" t="s">
        <v>107</v>
      </c>
      <c r="F268" s="74">
        <v>60</v>
      </c>
      <c r="G268" s="77">
        <v>0</v>
      </c>
      <c r="H268" s="63">
        <f t="shared" si="16"/>
        <v>0</v>
      </c>
      <c r="I268" s="61">
        <v>8</v>
      </c>
      <c r="J268" s="63">
        <f t="shared" si="17"/>
        <v>0</v>
      </c>
      <c r="K268" s="74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</row>
    <row r="269" spans="1:29">
      <c r="A269" s="81" t="s">
        <v>44</v>
      </c>
      <c r="B269" s="78" t="s">
        <v>384</v>
      </c>
      <c r="C269" s="164"/>
      <c r="D269" s="164"/>
      <c r="E269" s="174" t="s">
        <v>107</v>
      </c>
      <c r="F269" s="81">
        <v>40</v>
      </c>
      <c r="G269" s="77">
        <v>0</v>
      </c>
      <c r="H269" s="16">
        <f t="shared" si="16"/>
        <v>0</v>
      </c>
      <c r="I269" s="13">
        <v>8</v>
      </c>
      <c r="J269" s="16">
        <f t="shared" si="17"/>
        <v>0</v>
      </c>
      <c r="K269" s="81"/>
    </row>
    <row r="270" spans="1:29">
      <c r="A270" s="81" t="s">
        <v>46</v>
      </c>
      <c r="B270" s="78" t="s">
        <v>385</v>
      </c>
      <c r="C270" s="175"/>
      <c r="D270" s="175"/>
      <c r="E270" s="81" t="s">
        <v>107</v>
      </c>
      <c r="F270" s="81">
        <v>600</v>
      </c>
      <c r="G270" s="77">
        <v>0</v>
      </c>
      <c r="H270" s="16">
        <f t="shared" si="16"/>
        <v>0</v>
      </c>
      <c r="I270" s="13">
        <v>8</v>
      </c>
      <c r="J270" s="16">
        <f t="shared" si="17"/>
        <v>0</v>
      </c>
      <c r="K270" s="81"/>
    </row>
    <row r="271" spans="1:29">
      <c r="A271" s="81" t="s">
        <v>85</v>
      </c>
      <c r="B271" s="78" t="s">
        <v>386</v>
      </c>
      <c r="C271" s="175"/>
      <c r="D271" s="175"/>
      <c r="E271" s="81" t="s">
        <v>107</v>
      </c>
      <c r="F271" s="81">
        <v>80</v>
      </c>
      <c r="G271" s="77">
        <v>0</v>
      </c>
      <c r="H271" s="16">
        <f t="shared" si="16"/>
        <v>0</v>
      </c>
      <c r="I271" s="13">
        <v>8</v>
      </c>
      <c r="J271" s="16">
        <f t="shared" si="17"/>
        <v>0</v>
      </c>
      <c r="K271" s="81"/>
    </row>
    <row r="272" spans="1:29" s="64" customFormat="1" ht="22.5">
      <c r="A272" s="81" t="s">
        <v>87</v>
      </c>
      <c r="B272" s="154" t="s">
        <v>387</v>
      </c>
      <c r="C272" s="98"/>
      <c r="D272" s="98"/>
      <c r="E272" s="74" t="s">
        <v>107</v>
      </c>
      <c r="F272" s="74">
        <v>4</v>
      </c>
      <c r="G272" s="77">
        <v>0</v>
      </c>
      <c r="H272" s="63">
        <f t="shared" si="16"/>
        <v>0</v>
      </c>
      <c r="I272" s="61">
        <v>8</v>
      </c>
      <c r="J272" s="63">
        <f t="shared" si="17"/>
        <v>0</v>
      </c>
      <c r="K272" s="74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</row>
    <row r="273" spans="1:29">
      <c r="A273" s="81" t="s">
        <v>89</v>
      </c>
      <c r="B273" s="78" t="s">
        <v>388</v>
      </c>
      <c r="C273" s="164"/>
      <c r="D273" s="164"/>
      <c r="E273" s="81" t="s">
        <v>107</v>
      </c>
      <c r="F273" s="81">
        <v>100</v>
      </c>
      <c r="G273" s="77">
        <v>0</v>
      </c>
      <c r="H273" s="16">
        <f t="shared" si="16"/>
        <v>0</v>
      </c>
      <c r="I273" s="13">
        <v>8</v>
      </c>
      <c r="J273" s="16">
        <f t="shared" si="17"/>
        <v>0</v>
      </c>
      <c r="K273" s="81"/>
    </row>
    <row r="274" spans="1:29">
      <c r="A274" s="81" t="s">
        <v>91</v>
      </c>
      <c r="B274" s="78" t="s">
        <v>389</v>
      </c>
      <c r="C274" s="164"/>
      <c r="D274" s="164"/>
      <c r="E274" s="174" t="s">
        <v>107</v>
      </c>
      <c r="F274" s="81">
        <v>150</v>
      </c>
      <c r="G274" s="77">
        <v>0</v>
      </c>
      <c r="H274" s="16">
        <f t="shared" si="16"/>
        <v>0</v>
      </c>
      <c r="I274" s="13">
        <v>8</v>
      </c>
      <c r="J274" s="16">
        <f t="shared" si="17"/>
        <v>0</v>
      </c>
      <c r="K274" s="81"/>
    </row>
    <row r="275" spans="1:29">
      <c r="A275" s="81" t="s">
        <v>93</v>
      </c>
      <c r="B275" s="84" t="s">
        <v>390</v>
      </c>
      <c r="C275" s="85"/>
      <c r="D275" s="85"/>
      <c r="E275" s="81" t="s">
        <v>107</v>
      </c>
      <c r="F275" s="81">
        <v>460</v>
      </c>
      <c r="G275" s="77">
        <v>0</v>
      </c>
      <c r="H275" s="16">
        <f>ROUND(PRODUCT(F275:G275),2)</f>
        <v>0</v>
      </c>
      <c r="I275" s="13">
        <v>8</v>
      </c>
      <c r="J275" s="16">
        <f>ROUND(PRODUCT(H275,1+I275/100),2)</f>
        <v>0</v>
      </c>
      <c r="K275" s="81"/>
    </row>
    <row r="276" spans="1:29">
      <c r="A276" s="81" t="s">
        <v>95</v>
      </c>
      <c r="B276" s="84" t="s">
        <v>391</v>
      </c>
      <c r="C276" s="176"/>
      <c r="D276" s="176"/>
      <c r="E276" s="89" t="s">
        <v>107</v>
      </c>
      <c r="F276" s="89">
        <v>110</v>
      </c>
      <c r="G276" s="77">
        <v>0</v>
      </c>
      <c r="H276" s="16">
        <f>ROUND(PRODUCT(F276:G276),2)</f>
        <v>0</v>
      </c>
      <c r="I276" s="13">
        <v>8</v>
      </c>
      <c r="J276" s="16">
        <f>ROUND(PRODUCT(H276,1+I276/100),2)</f>
        <v>0</v>
      </c>
      <c r="K276" s="89"/>
    </row>
    <row r="277" spans="1:29" s="64" customFormat="1">
      <c r="A277" s="81" t="s">
        <v>97</v>
      </c>
      <c r="B277" s="84" t="s">
        <v>392</v>
      </c>
      <c r="C277" s="177"/>
      <c r="D277" s="177"/>
      <c r="E277" s="68" t="s">
        <v>107</v>
      </c>
      <c r="F277" s="68">
        <v>100</v>
      </c>
      <c r="G277" s="77">
        <v>0</v>
      </c>
      <c r="H277" s="63">
        <f>ROUND(PRODUCT(F277:G277),2)</f>
        <v>0</v>
      </c>
      <c r="I277" s="61">
        <v>8</v>
      </c>
      <c r="J277" s="63">
        <f>ROUND(PRODUCT(H277,1+I277/100),2)</f>
        <v>0</v>
      </c>
      <c r="K277" s="68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</row>
    <row r="278" spans="1:29" s="64" customFormat="1" ht="22.5">
      <c r="A278" s="81" t="s">
        <v>99</v>
      </c>
      <c r="B278" s="99" t="s">
        <v>293</v>
      </c>
      <c r="C278" s="100"/>
      <c r="D278" s="100"/>
      <c r="E278" s="61" t="s">
        <v>294</v>
      </c>
      <c r="F278" s="62">
        <v>500</v>
      </c>
      <c r="G278" s="77">
        <v>0</v>
      </c>
      <c r="H278" s="63">
        <f>ROUND(PRODUCT(F278:G278),2)</f>
        <v>0</v>
      </c>
      <c r="I278" s="13">
        <v>8</v>
      </c>
      <c r="J278" s="63">
        <f>ROUND(PRODUCT(H278,1+I278/100),2)</f>
        <v>0</v>
      </c>
      <c r="K278" s="92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</row>
    <row r="279" spans="1:29">
      <c r="A279" s="81" t="s">
        <v>101</v>
      </c>
      <c r="B279" s="78" t="s">
        <v>393</v>
      </c>
      <c r="C279" s="164"/>
      <c r="D279" s="164"/>
      <c r="E279" s="81" t="s">
        <v>107</v>
      </c>
      <c r="F279" s="81">
        <v>100</v>
      </c>
      <c r="G279" s="77">
        <v>0</v>
      </c>
      <c r="H279" s="16">
        <f t="shared" si="16"/>
        <v>0</v>
      </c>
      <c r="I279" s="13">
        <v>8</v>
      </c>
      <c r="J279" s="16">
        <f t="shared" si="17"/>
        <v>0</v>
      </c>
      <c r="K279" s="81"/>
    </row>
    <row r="280" spans="1:29">
      <c r="A280" s="81" t="s">
        <v>103</v>
      </c>
      <c r="B280" s="154" t="s">
        <v>394</v>
      </c>
      <c r="C280" s="85"/>
      <c r="D280" s="85"/>
      <c r="E280" s="81" t="s">
        <v>107</v>
      </c>
      <c r="F280" s="87">
        <v>10</v>
      </c>
      <c r="G280" s="77">
        <v>0</v>
      </c>
      <c r="H280" s="16">
        <f t="shared" si="16"/>
        <v>0</v>
      </c>
      <c r="I280" s="13">
        <v>8</v>
      </c>
      <c r="J280" s="16">
        <f t="shared" si="17"/>
        <v>0</v>
      </c>
      <c r="K280" s="88"/>
    </row>
    <row r="281" spans="1:29">
      <c r="A281" s="81" t="s">
        <v>105</v>
      </c>
      <c r="B281" s="93" t="s">
        <v>395</v>
      </c>
      <c r="C281" s="85"/>
      <c r="D281" s="85"/>
      <c r="E281" s="81" t="s">
        <v>65</v>
      </c>
      <c r="F281" s="87">
        <v>40</v>
      </c>
      <c r="G281" s="77">
        <v>0</v>
      </c>
      <c r="H281" s="97">
        <f t="shared" si="16"/>
        <v>0</v>
      </c>
      <c r="I281" s="13">
        <v>8</v>
      </c>
      <c r="J281" s="97">
        <f t="shared" si="17"/>
        <v>0</v>
      </c>
      <c r="K281" s="88"/>
    </row>
    <row r="282" spans="1:29" s="64" customFormat="1">
      <c r="A282" s="81" t="s">
        <v>108</v>
      </c>
      <c r="B282" s="56" t="s">
        <v>396</v>
      </c>
      <c r="C282" s="60"/>
      <c r="D282" s="60"/>
      <c r="E282" s="61" t="s">
        <v>76</v>
      </c>
      <c r="F282" s="62">
        <v>1000</v>
      </c>
      <c r="G282" s="77">
        <v>0</v>
      </c>
      <c r="H282" s="63">
        <f t="shared" si="16"/>
        <v>0</v>
      </c>
      <c r="I282" s="61">
        <v>8</v>
      </c>
      <c r="J282" s="63">
        <f t="shared" si="17"/>
        <v>0</v>
      </c>
      <c r="K282" s="6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</row>
    <row r="283" spans="1:29">
      <c r="A283" s="81" t="s">
        <v>110</v>
      </c>
      <c r="B283" s="154" t="s">
        <v>397</v>
      </c>
      <c r="C283" s="85"/>
      <c r="D283" s="85"/>
      <c r="E283" s="81" t="s">
        <v>107</v>
      </c>
      <c r="F283" s="81">
        <v>1</v>
      </c>
      <c r="G283" s="77">
        <v>0</v>
      </c>
      <c r="H283" s="16">
        <f t="shared" si="16"/>
        <v>0</v>
      </c>
      <c r="I283" s="13">
        <v>8</v>
      </c>
      <c r="J283" s="16">
        <f t="shared" si="17"/>
        <v>0</v>
      </c>
      <c r="K283" s="81"/>
    </row>
    <row r="284" spans="1:29" ht="15" thickBot="1">
      <c r="A284" s="81" t="s">
        <v>112</v>
      </c>
      <c r="B284" s="154" t="s">
        <v>398</v>
      </c>
      <c r="C284" s="85"/>
      <c r="D284" s="85"/>
      <c r="E284" s="174" t="s">
        <v>107</v>
      </c>
      <c r="F284" s="81">
        <v>4</v>
      </c>
      <c r="G284" s="77">
        <v>0</v>
      </c>
      <c r="H284" s="97">
        <f t="shared" si="16"/>
        <v>0</v>
      </c>
      <c r="I284" s="13">
        <v>8</v>
      </c>
      <c r="J284" s="97">
        <f t="shared" si="17"/>
        <v>0</v>
      </c>
      <c r="K284" s="81"/>
    </row>
    <row r="285" spans="1:29" ht="15" thickBot="1">
      <c r="A285" s="178"/>
      <c r="C285" s="179"/>
      <c r="D285" s="179"/>
      <c r="E285" s="180"/>
      <c r="F285" s="180"/>
      <c r="G285" s="26" t="s">
        <v>49</v>
      </c>
      <c r="H285" s="181">
        <f>SUM(H253:H284)</f>
        <v>0</v>
      </c>
      <c r="I285" s="31"/>
      <c r="J285" s="181">
        <f>SUM(J253:J284)</f>
        <v>0</v>
      </c>
      <c r="K285" s="180"/>
    </row>
    <row r="286" spans="1:29" ht="16.5" thickBot="1">
      <c r="A286" s="119" t="s">
        <v>399</v>
      </c>
      <c r="B286" s="120"/>
      <c r="C286" s="121"/>
      <c r="D286" s="121"/>
      <c r="E286" s="122"/>
      <c r="F286" s="123"/>
      <c r="G286" s="124"/>
      <c r="H286" s="124"/>
      <c r="I286" s="124"/>
      <c r="J286" s="124"/>
      <c r="K286" s="123"/>
    </row>
    <row r="287" spans="1:29" ht="23.25" thickBot="1">
      <c r="A287" s="125" t="s">
        <v>1</v>
      </c>
      <c r="B287" s="126" t="s">
        <v>2</v>
      </c>
      <c r="C287" s="127" t="s">
        <v>3</v>
      </c>
      <c r="D287" s="127" t="s">
        <v>4</v>
      </c>
      <c r="E287" s="127" t="s">
        <v>5</v>
      </c>
      <c r="F287" s="128" t="s">
        <v>6</v>
      </c>
      <c r="G287" s="127" t="s">
        <v>7</v>
      </c>
      <c r="H287" s="129" t="s">
        <v>8</v>
      </c>
      <c r="I287" s="127" t="s">
        <v>9</v>
      </c>
      <c r="J287" s="129" t="s">
        <v>10</v>
      </c>
      <c r="K287" s="10" t="s">
        <v>1115</v>
      </c>
    </row>
    <row r="288" spans="1:29">
      <c r="A288" s="81" t="s">
        <v>11</v>
      </c>
      <c r="B288" s="154" t="s">
        <v>400</v>
      </c>
      <c r="C288" s="85"/>
      <c r="D288" s="85"/>
      <c r="E288" s="81" t="s">
        <v>401</v>
      </c>
      <c r="F288" s="81">
        <v>80</v>
      </c>
      <c r="G288" s="77">
        <v>0</v>
      </c>
      <c r="H288" s="16">
        <f>ROUND(PRODUCT(F288:G288),2)</f>
        <v>0</v>
      </c>
      <c r="I288" s="13">
        <v>8</v>
      </c>
      <c r="J288" s="16">
        <f>ROUND(PRODUCT(H288,1+I288/100),2)</f>
        <v>0</v>
      </c>
      <c r="K288" s="81"/>
    </row>
    <row r="289" spans="1:11" ht="15" thickBot="1">
      <c r="A289" s="81" t="s">
        <v>14</v>
      </c>
      <c r="B289" s="154" t="s">
        <v>402</v>
      </c>
      <c r="C289" s="85"/>
      <c r="D289" s="85"/>
      <c r="E289" s="81" t="s">
        <v>107</v>
      </c>
      <c r="F289" s="81">
        <v>60</v>
      </c>
      <c r="G289" s="77">
        <v>0</v>
      </c>
      <c r="H289" s="16">
        <f>ROUND(PRODUCT(F289:G289),2)</f>
        <v>0</v>
      </c>
      <c r="I289" s="13">
        <v>8</v>
      </c>
      <c r="J289" s="16">
        <f>ROUND(PRODUCT(H289,1+I289/100),2)</f>
        <v>0</v>
      </c>
      <c r="K289" s="81"/>
    </row>
    <row r="290" spans="1:11" ht="15" thickBot="1">
      <c r="F290" s="30"/>
      <c r="G290" s="26" t="s">
        <v>49</v>
      </c>
      <c r="H290" s="131">
        <f>SUM(H288:H289)</f>
        <v>0</v>
      </c>
      <c r="I290" s="31"/>
      <c r="J290" s="131">
        <f>SUM(J288:J289)</f>
        <v>0</v>
      </c>
    </row>
    <row r="291" spans="1:11" ht="16.5" thickBot="1">
      <c r="A291" s="182" t="s">
        <v>403</v>
      </c>
      <c r="B291" s="183"/>
      <c r="C291" s="184"/>
      <c r="D291" s="184"/>
      <c r="E291" s="185"/>
      <c r="F291" s="186"/>
      <c r="G291" s="187"/>
      <c r="H291" s="187"/>
      <c r="I291" s="187"/>
      <c r="J291" s="187"/>
      <c r="K291" s="186"/>
    </row>
    <row r="292" spans="1:11" ht="23.25" thickBot="1">
      <c r="A292" s="125" t="s">
        <v>404</v>
      </c>
      <c r="B292" s="126" t="s">
        <v>2</v>
      </c>
      <c r="C292" s="127" t="s">
        <v>3</v>
      </c>
      <c r="D292" s="127" t="s">
        <v>4</v>
      </c>
      <c r="E292" s="127" t="s">
        <v>5</v>
      </c>
      <c r="F292" s="128" t="s">
        <v>6</v>
      </c>
      <c r="G292" s="127" t="s">
        <v>7</v>
      </c>
      <c r="H292" s="129" t="s">
        <v>8</v>
      </c>
      <c r="I292" s="127" t="s">
        <v>9</v>
      </c>
      <c r="J292" s="129" t="s">
        <v>10</v>
      </c>
      <c r="K292" s="10" t="s">
        <v>1115</v>
      </c>
    </row>
    <row r="293" spans="1:11">
      <c r="A293" s="81" t="s">
        <v>11</v>
      </c>
      <c r="B293" s="93" t="s">
        <v>405</v>
      </c>
      <c r="C293" s="85"/>
      <c r="D293" s="85"/>
      <c r="E293" s="81" t="s">
        <v>107</v>
      </c>
      <c r="F293" s="87">
        <v>9</v>
      </c>
      <c r="G293" s="77">
        <v>0</v>
      </c>
      <c r="H293" s="16">
        <f t="shared" ref="H293:H314" si="18">ROUND(PRODUCT(F293:G293),2)</f>
        <v>0</v>
      </c>
      <c r="I293" s="13">
        <v>8</v>
      </c>
      <c r="J293" s="16">
        <f t="shared" ref="J293:J314" si="19">ROUND(PRODUCT(H293,1+I293/100),2)</f>
        <v>0</v>
      </c>
      <c r="K293" s="88"/>
    </row>
    <row r="294" spans="1:11">
      <c r="A294" s="81" t="s">
        <v>14</v>
      </c>
      <c r="B294" s="86" t="s">
        <v>406</v>
      </c>
      <c r="C294" s="85"/>
      <c r="D294" s="85"/>
      <c r="E294" s="81" t="s">
        <v>107</v>
      </c>
      <c r="F294" s="87">
        <v>120</v>
      </c>
      <c r="G294" s="77">
        <v>0</v>
      </c>
      <c r="H294" s="16">
        <f t="shared" si="18"/>
        <v>0</v>
      </c>
      <c r="I294" s="13">
        <v>8</v>
      </c>
      <c r="J294" s="16">
        <f t="shared" si="19"/>
        <v>0</v>
      </c>
      <c r="K294" s="88"/>
    </row>
    <row r="295" spans="1:11">
      <c r="A295" s="81" t="s">
        <v>16</v>
      </c>
      <c r="B295" s="154" t="s">
        <v>407</v>
      </c>
      <c r="C295" s="85"/>
      <c r="D295" s="85"/>
      <c r="E295" s="81" t="s">
        <v>107</v>
      </c>
      <c r="F295" s="87">
        <v>300</v>
      </c>
      <c r="G295" s="77">
        <v>0</v>
      </c>
      <c r="H295" s="16">
        <f t="shared" si="18"/>
        <v>0</v>
      </c>
      <c r="I295" s="13">
        <v>8</v>
      </c>
      <c r="J295" s="16">
        <f t="shared" si="19"/>
        <v>0</v>
      </c>
      <c r="K295" s="88"/>
    </row>
    <row r="296" spans="1:11">
      <c r="A296" s="81" t="s">
        <v>18</v>
      </c>
      <c r="B296" s="93" t="s">
        <v>408</v>
      </c>
      <c r="C296" s="85"/>
      <c r="D296" s="85"/>
      <c r="E296" s="81" t="s">
        <v>107</v>
      </c>
      <c r="F296" s="87">
        <v>250</v>
      </c>
      <c r="G296" s="77">
        <v>0</v>
      </c>
      <c r="H296" s="16">
        <f t="shared" si="18"/>
        <v>0</v>
      </c>
      <c r="I296" s="13">
        <v>8</v>
      </c>
      <c r="J296" s="16">
        <f t="shared" si="19"/>
        <v>0</v>
      </c>
      <c r="K296" s="88"/>
    </row>
    <row r="297" spans="1:11">
      <c r="A297" s="81" t="s">
        <v>20</v>
      </c>
      <c r="B297" s="86" t="s">
        <v>409</v>
      </c>
      <c r="C297" s="85"/>
      <c r="D297" s="85"/>
      <c r="E297" s="81" t="s">
        <v>107</v>
      </c>
      <c r="F297" s="87">
        <v>500</v>
      </c>
      <c r="G297" s="77">
        <v>0</v>
      </c>
      <c r="H297" s="16">
        <f t="shared" si="18"/>
        <v>0</v>
      </c>
      <c r="I297" s="13">
        <v>8</v>
      </c>
      <c r="J297" s="16">
        <f t="shared" si="19"/>
        <v>0</v>
      </c>
      <c r="K297" s="88"/>
    </row>
    <row r="298" spans="1:11">
      <c r="A298" s="81" t="s">
        <v>22</v>
      </c>
      <c r="B298" s="188" t="s">
        <v>410</v>
      </c>
      <c r="C298" s="189"/>
      <c r="D298" s="189"/>
      <c r="E298" s="190" t="s">
        <v>107</v>
      </c>
      <c r="F298" s="191">
        <v>6</v>
      </c>
      <c r="G298" s="77">
        <v>0</v>
      </c>
      <c r="H298" s="16">
        <f t="shared" si="18"/>
        <v>0</v>
      </c>
      <c r="I298" s="13">
        <v>8</v>
      </c>
      <c r="J298" s="16">
        <f t="shared" si="19"/>
        <v>0</v>
      </c>
      <c r="K298" s="192"/>
    </row>
    <row r="299" spans="1:11">
      <c r="A299" s="81" t="s">
        <v>24</v>
      </c>
      <c r="B299" s="154" t="s">
        <v>411</v>
      </c>
      <c r="C299" s="85"/>
      <c r="D299" s="85"/>
      <c r="E299" s="81" t="s">
        <v>65</v>
      </c>
      <c r="F299" s="87">
        <v>20</v>
      </c>
      <c r="G299" s="77">
        <v>0</v>
      </c>
      <c r="H299" s="16">
        <f t="shared" si="18"/>
        <v>0</v>
      </c>
      <c r="I299" s="13">
        <v>8</v>
      </c>
      <c r="J299" s="16">
        <f t="shared" si="19"/>
        <v>0</v>
      </c>
      <c r="K299" s="88"/>
    </row>
    <row r="300" spans="1:11">
      <c r="A300" s="81" t="s">
        <v>26</v>
      </c>
      <c r="B300" s="154" t="s">
        <v>412</v>
      </c>
      <c r="C300" s="85"/>
      <c r="D300" s="85"/>
      <c r="E300" s="81" t="s">
        <v>65</v>
      </c>
      <c r="F300" s="87">
        <v>24</v>
      </c>
      <c r="G300" s="77">
        <v>0</v>
      </c>
      <c r="H300" s="16">
        <f t="shared" si="18"/>
        <v>0</v>
      </c>
      <c r="I300" s="13">
        <v>8</v>
      </c>
      <c r="J300" s="16">
        <f t="shared" si="19"/>
        <v>0</v>
      </c>
      <c r="K300" s="88"/>
    </row>
    <row r="301" spans="1:11">
      <c r="A301" s="81" t="s">
        <v>28</v>
      </c>
      <c r="B301" s="154" t="s">
        <v>413</v>
      </c>
      <c r="C301" s="85"/>
      <c r="D301" s="85"/>
      <c r="E301" s="81" t="s">
        <v>65</v>
      </c>
      <c r="F301" s="87">
        <v>190</v>
      </c>
      <c r="G301" s="77">
        <v>0</v>
      </c>
      <c r="H301" s="16">
        <f t="shared" si="18"/>
        <v>0</v>
      </c>
      <c r="I301" s="13">
        <v>8</v>
      </c>
      <c r="J301" s="16">
        <f t="shared" si="19"/>
        <v>0</v>
      </c>
      <c r="K301" s="88"/>
    </row>
    <row r="302" spans="1:11">
      <c r="A302" s="81" t="s">
        <v>30</v>
      </c>
      <c r="B302" s="154" t="s">
        <v>414</v>
      </c>
      <c r="C302" s="154"/>
      <c r="D302" s="154"/>
      <c r="E302" s="174" t="s">
        <v>76</v>
      </c>
      <c r="F302" s="193">
        <v>900</v>
      </c>
      <c r="G302" s="77">
        <v>0</v>
      </c>
      <c r="H302" s="16">
        <f t="shared" si="18"/>
        <v>0</v>
      </c>
      <c r="I302" s="13">
        <v>8</v>
      </c>
      <c r="J302" s="16">
        <f t="shared" si="19"/>
        <v>0</v>
      </c>
      <c r="K302" s="194"/>
    </row>
    <row r="303" spans="1:11">
      <c r="A303" s="81" t="s">
        <v>32</v>
      </c>
      <c r="B303" s="93" t="s">
        <v>415</v>
      </c>
      <c r="C303" s="85"/>
      <c r="D303" s="85"/>
      <c r="E303" s="81" t="s">
        <v>107</v>
      </c>
      <c r="F303" s="87">
        <v>400</v>
      </c>
      <c r="G303" s="77">
        <v>0</v>
      </c>
      <c r="H303" s="16">
        <f t="shared" si="18"/>
        <v>0</v>
      </c>
      <c r="I303" s="13">
        <v>8</v>
      </c>
      <c r="J303" s="16">
        <f t="shared" si="19"/>
        <v>0</v>
      </c>
      <c r="K303" s="88"/>
    </row>
    <row r="304" spans="1:11">
      <c r="A304" s="81" t="s">
        <v>34</v>
      </c>
      <c r="B304" s="154" t="s">
        <v>416</v>
      </c>
      <c r="C304" s="85"/>
      <c r="D304" s="85"/>
      <c r="E304" s="81" t="s">
        <v>107</v>
      </c>
      <c r="F304" s="87">
        <v>20</v>
      </c>
      <c r="G304" s="77">
        <v>0</v>
      </c>
      <c r="H304" s="16">
        <f t="shared" si="18"/>
        <v>0</v>
      </c>
      <c r="I304" s="13">
        <v>8</v>
      </c>
      <c r="J304" s="16">
        <f t="shared" si="19"/>
        <v>0</v>
      </c>
      <c r="K304" s="88"/>
    </row>
    <row r="305" spans="1:29">
      <c r="A305" s="81" t="s">
        <v>36</v>
      </c>
      <c r="B305" s="154" t="s">
        <v>417</v>
      </c>
      <c r="C305" s="85"/>
      <c r="D305" s="85"/>
      <c r="E305" s="81" t="s">
        <v>65</v>
      </c>
      <c r="F305" s="87">
        <v>20</v>
      </c>
      <c r="G305" s="77">
        <v>0</v>
      </c>
      <c r="H305" s="16">
        <f t="shared" si="18"/>
        <v>0</v>
      </c>
      <c r="I305" s="13">
        <v>8</v>
      </c>
      <c r="J305" s="16">
        <f t="shared" si="19"/>
        <v>0</v>
      </c>
      <c r="K305" s="88"/>
    </row>
    <row r="306" spans="1:29" ht="22.5">
      <c r="A306" s="81" t="s">
        <v>38</v>
      </c>
      <c r="B306" s="154" t="s">
        <v>418</v>
      </c>
      <c r="C306" s="85"/>
      <c r="D306" s="85"/>
      <c r="E306" s="81" t="s">
        <v>107</v>
      </c>
      <c r="F306" s="87">
        <v>75</v>
      </c>
      <c r="G306" s="77">
        <v>0</v>
      </c>
      <c r="H306" s="16">
        <f t="shared" si="18"/>
        <v>0</v>
      </c>
      <c r="I306" s="13">
        <v>8</v>
      </c>
      <c r="J306" s="16">
        <f t="shared" si="19"/>
        <v>0</v>
      </c>
      <c r="K306" s="88"/>
    </row>
    <row r="307" spans="1:29" s="58" customFormat="1">
      <c r="A307" s="81" t="s">
        <v>40</v>
      </c>
      <c r="B307" s="195" t="s">
        <v>419</v>
      </c>
      <c r="C307" s="85"/>
      <c r="D307" s="85"/>
      <c r="E307" s="81" t="s">
        <v>107</v>
      </c>
      <c r="F307" s="87">
        <v>100</v>
      </c>
      <c r="G307" s="77">
        <v>0</v>
      </c>
      <c r="H307" s="16">
        <f t="shared" si="18"/>
        <v>0</v>
      </c>
      <c r="I307" s="13">
        <v>8</v>
      </c>
      <c r="J307" s="16">
        <f t="shared" si="19"/>
        <v>0</v>
      </c>
      <c r="K307" s="88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</row>
    <row r="308" spans="1:29" s="58" customFormat="1">
      <c r="A308" s="81" t="s">
        <v>42</v>
      </c>
      <c r="B308" s="195" t="s">
        <v>420</v>
      </c>
      <c r="C308" s="85"/>
      <c r="D308" s="85"/>
      <c r="E308" s="81" t="s">
        <v>107</v>
      </c>
      <c r="F308" s="87">
        <v>200</v>
      </c>
      <c r="G308" s="77">
        <v>0</v>
      </c>
      <c r="H308" s="16">
        <f t="shared" si="18"/>
        <v>0</v>
      </c>
      <c r="I308" s="13">
        <v>8</v>
      </c>
      <c r="J308" s="16">
        <f t="shared" si="19"/>
        <v>0</v>
      </c>
      <c r="K308" s="8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</row>
    <row r="309" spans="1:29" s="58" customFormat="1">
      <c r="A309" s="81" t="s">
        <v>44</v>
      </c>
      <c r="B309" s="195" t="s">
        <v>421</v>
      </c>
      <c r="C309" s="85"/>
      <c r="D309" s="85"/>
      <c r="E309" s="81" t="s">
        <v>107</v>
      </c>
      <c r="F309" s="87">
        <v>180</v>
      </c>
      <c r="G309" s="77">
        <v>0</v>
      </c>
      <c r="H309" s="16">
        <f t="shared" si="18"/>
        <v>0</v>
      </c>
      <c r="I309" s="13">
        <v>8</v>
      </c>
      <c r="J309" s="16">
        <f t="shared" si="19"/>
        <v>0</v>
      </c>
      <c r="K309" s="88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</row>
    <row r="310" spans="1:29">
      <c r="A310" s="81" t="s">
        <v>46</v>
      </c>
      <c r="B310" s="93" t="s">
        <v>422</v>
      </c>
      <c r="C310" s="197"/>
      <c r="D310" s="197"/>
      <c r="E310" s="89" t="s">
        <v>107</v>
      </c>
      <c r="F310" s="87">
        <v>4</v>
      </c>
      <c r="G310" s="77">
        <v>0</v>
      </c>
      <c r="H310" s="16">
        <f t="shared" si="18"/>
        <v>0</v>
      </c>
      <c r="I310" s="13">
        <v>8</v>
      </c>
      <c r="J310" s="16">
        <f t="shared" si="19"/>
        <v>0</v>
      </c>
      <c r="K310" s="88"/>
    </row>
    <row r="311" spans="1:29">
      <c r="A311" s="81" t="s">
        <v>85</v>
      </c>
      <c r="B311" s="93" t="s">
        <v>423</v>
      </c>
      <c r="C311" s="197"/>
      <c r="D311" s="197"/>
      <c r="E311" s="89" t="s">
        <v>107</v>
      </c>
      <c r="F311" s="87">
        <v>4</v>
      </c>
      <c r="G311" s="77">
        <v>0</v>
      </c>
      <c r="H311" s="16">
        <f t="shared" si="18"/>
        <v>0</v>
      </c>
      <c r="I311" s="13">
        <v>8</v>
      </c>
      <c r="J311" s="16">
        <f t="shared" si="19"/>
        <v>0</v>
      </c>
      <c r="K311" s="88"/>
    </row>
    <row r="312" spans="1:29">
      <c r="A312" s="81" t="s">
        <v>87</v>
      </c>
      <c r="B312" s="86" t="s">
        <v>424</v>
      </c>
      <c r="C312" s="85"/>
      <c r="D312" s="85"/>
      <c r="E312" s="81" t="s">
        <v>107</v>
      </c>
      <c r="F312" s="87">
        <v>6</v>
      </c>
      <c r="G312" s="77">
        <v>0</v>
      </c>
      <c r="H312" s="16">
        <f t="shared" si="18"/>
        <v>0</v>
      </c>
      <c r="I312" s="13">
        <v>8</v>
      </c>
      <c r="J312" s="16">
        <f t="shared" si="19"/>
        <v>0</v>
      </c>
      <c r="K312" s="88"/>
    </row>
    <row r="313" spans="1:29">
      <c r="A313" s="81" t="s">
        <v>89</v>
      </c>
      <c r="B313" s="154" t="s">
        <v>394</v>
      </c>
      <c r="C313" s="85"/>
      <c r="D313" s="85"/>
      <c r="E313" s="81" t="s">
        <v>107</v>
      </c>
      <c r="F313" s="87">
        <v>10</v>
      </c>
      <c r="G313" s="77">
        <v>0</v>
      </c>
      <c r="H313" s="16">
        <f t="shared" si="18"/>
        <v>0</v>
      </c>
      <c r="I313" s="13">
        <v>8</v>
      </c>
      <c r="J313" s="16">
        <f t="shared" si="19"/>
        <v>0</v>
      </c>
      <c r="K313" s="88"/>
    </row>
    <row r="314" spans="1:29" ht="15" thickBot="1">
      <c r="A314" s="81" t="s">
        <v>91</v>
      </c>
      <c r="B314" s="93" t="s">
        <v>395</v>
      </c>
      <c r="C314" s="85"/>
      <c r="D314" s="85"/>
      <c r="E314" s="81" t="s">
        <v>65</v>
      </c>
      <c r="F314" s="87">
        <v>20</v>
      </c>
      <c r="G314" s="77">
        <v>0</v>
      </c>
      <c r="H314" s="97">
        <f t="shared" si="18"/>
        <v>0</v>
      </c>
      <c r="I314" s="13">
        <v>8</v>
      </c>
      <c r="J314" s="16">
        <f t="shared" si="19"/>
        <v>0</v>
      </c>
      <c r="K314" s="88"/>
    </row>
    <row r="315" spans="1:29" ht="15" thickBot="1">
      <c r="A315" s="110"/>
      <c r="C315" s="198"/>
      <c r="D315" s="198"/>
      <c r="E315" s="199"/>
      <c r="F315" s="200"/>
      <c r="G315" s="26" t="s">
        <v>49</v>
      </c>
      <c r="H315" s="157">
        <f>SUM(H293:H314)</f>
        <v>0</v>
      </c>
      <c r="I315" s="31"/>
      <c r="J315" s="201">
        <f>SUM(J293:J314)</f>
        <v>0</v>
      </c>
      <c r="K315" s="200"/>
    </row>
    <row r="316" spans="1:29" s="64" customFormat="1">
      <c r="A316" s="202" t="s">
        <v>425</v>
      </c>
      <c r="B316" s="203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</row>
    <row r="317" spans="1:29" ht="16.5" thickBot="1">
      <c r="A317" s="182" t="s">
        <v>426</v>
      </c>
      <c r="C317" s="204"/>
      <c r="D317" s="204"/>
      <c r="E317" s="132"/>
      <c r="F317" s="132"/>
      <c r="G317" s="205"/>
      <c r="H317" s="206"/>
      <c r="I317" s="205"/>
      <c r="J317" s="206"/>
      <c r="K317" s="132"/>
    </row>
    <row r="318" spans="1:29" ht="23.25" thickBot="1">
      <c r="A318" s="125" t="s">
        <v>1</v>
      </c>
      <c r="B318" s="126" t="s">
        <v>2</v>
      </c>
      <c r="C318" s="127" t="s">
        <v>3</v>
      </c>
      <c r="D318" s="127" t="s">
        <v>4</v>
      </c>
      <c r="E318" s="127" t="s">
        <v>5</v>
      </c>
      <c r="F318" s="128" t="s">
        <v>6</v>
      </c>
      <c r="G318" s="127" t="s">
        <v>7</v>
      </c>
      <c r="H318" s="129" t="s">
        <v>8</v>
      </c>
      <c r="I318" s="127" t="s">
        <v>9</v>
      </c>
      <c r="J318" s="129" t="s">
        <v>10</v>
      </c>
      <c r="K318" s="10" t="s">
        <v>1115</v>
      </c>
    </row>
    <row r="319" spans="1:29" ht="14.25" customHeight="1">
      <c r="A319" s="81" t="s">
        <v>11</v>
      </c>
      <c r="B319" s="154" t="s">
        <v>427</v>
      </c>
      <c r="C319" s="85"/>
      <c r="D319" s="85"/>
      <c r="E319" s="81" t="s">
        <v>65</v>
      </c>
      <c r="F319" s="148">
        <v>16</v>
      </c>
      <c r="G319" s="77">
        <v>0</v>
      </c>
      <c r="H319" s="82">
        <f t="shared" ref="H319:H328" si="20">ROUND(PRODUCT(F319:G319),2)</f>
        <v>0</v>
      </c>
      <c r="I319" s="13">
        <v>8</v>
      </c>
      <c r="J319" s="82">
        <f t="shared" ref="J319:J328" si="21">ROUND(PRODUCT(H319,1+I319/100),2)</f>
        <v>0</v>
      </c>
      <c r="K319" s="88"/>
    </row>
    <row r="320" spans="1:29">
      <c r="A320" s="81" t="s">
        <v>14</v>
      </c>
      <c r="B320" s="154" t="s">
        <v>428</v>
      </c>
      <c r="C320" s="85"/>
      <c r="D320" s="85"/>
      <c r="E320" s="81" t="s">
        <v>107</v>
      </c>
      <c r="F320" s="148">
        <v>2</v>
      </c>
      <c r="G320" s="77">
        <v>0</v>
      </c>
      <c r="H320" s="82">
        <f t="shared" si="20"/>
        <v>0</v>
      </c>
      <c r="I320" s="13">
        <v>8</v>
      </c>
      <c r="J320" s="82">
        <f t="shared" si="21"/>
        <v>0</v>
      </c>
      <c r="K320" s="88"/>
    </row>
    <row r="321" spans="1:11">
      <c r="A321" s="81" t="s">
        <v>16</v>
      </c>
      <c r="B321" s="154" t="s">
        <v>429</v>
      </c>
      <c r="C321" s="85"/>
      <c r="D321" s="85"/>
      <c r="E321" s="81" t="s">
        <v>65</v>
      </c>
      <c r="F321" s="148">
        <v>2</v>
      </c>
      <c r="G321" s="77">
        <v>0</v>
      </c>
      <c r="H321" s="82">
        <f t="shared" si="20"/>
        <v>0</v>
      </c>
      <c r="I321" s="13">
        <v>8</v>
      </c>
      <c r="J321" s="82">
        <f t="shared" si="21"/>
        <v>0</v>
      </c>
      <c r="K321" s="88"/>
    </row>
    <row r="322" spans="1:11">
      <c r="A322" s="81" t="s">
        <v>18</v>
      </c>
      <c r="B322" s="154" t="s">
        <v>430</v>
      </c>
      <c r="C322" s="85"/>
      <c r="D322" s="85"/>
      <c r="E322" s="81" t="s">
        <v>65</v>
      </c>
      <c r="F322" s="148">
        <v>2</v>
      </c>
      <c r="G322" s="77">
        <v>0</v>
      </c>
      <c r="H322" s="82">
        <f t="shared" si="20"/>
        <v>0</v>
      </c>
      <c r="I322" s="13">
        <v>8</v>
      </c>
      <c r="J322" s="82">
        <f t="shared" si="21"/>
        <v>0</v>
      </c>
      <c r="K322" s="88"/>
    </row>
    <row r="323" spans="1:11" ht="14.25" customHeight="1">
      <c r="A323" s="81" t="s">
        <v>20</v>
      </c>
      <c r="B323" s="154" t="s">
        <v>431</v>
      </c>
      <c r="C323" s="85"/>
      <c r="D323" s="85"/>
      <c r="E323" s="81" t="s">
        <v>65</v>
      </c>
      <c r="F323" s="148">
        <v>4</v>
      </c>
      <c r="G323" s="77">
        <v>0</v>
      </c>
      <c r="H323" s="82">
        <f t="shared" si="20"/>
        <v>0</v>
      </c>
      <c r="I323" s="13">
        <v>8</v>
      </c>
      <c r="J323" s="82">
        <f t="shared" si="21"/>
        <v>0</v>
      </c>
      <c r="K323" s="88"/>
    </row>
    <row r="324" spans="1:11" ht="14.25" customHeight="1">
      <c r="A324" s="81" t="s">
        <v>22</v>
      </c>
      <c r="B324" s="154" t="s">
        <v>432</v>
      </c>
      <c r="C324" s="85"/>
      <c r="D324" s="85"/>
      <c r="E324" s="81" t="s">
        <v>65</v>
      </c>
      <c r="F324" s="148">
        <v>4</v>
      </c>
      <c r="G324" s="77">
        <v>0</v>
      </c>
      <c r="H324" s="82">
        <f t="shared" si="20"/>
        <v>0</v>
      </c>
      <c r="I324" s="13">
        <v>8</v>
      </c>
      <c r="J324" s="82">
        <f t="shared" si="21"/>
        <v>0</v>
      </c>
      <c r="K324" s="88"/>
    </row>
    <row r="325" spans="1:11" ht="14.25" customHeight="1">
      <c r="A325" s="81" t="s">
        <v>24</v>
      </c>
      <c r="B325" s="154" t="s">
        <v>433</v>
      </c>
      <c r="C325" s="85"/>
      <c r="D325" s="85"/>
      <c r="E325" s="81" t="s">
        <v>65</v>
      </c>
      <c r="F325" s="148">
        <v>4</v>
      </c>
      <c r="G325" s="77">
        <v>0</v>
      </c>
      <c r="H325" s="82">
        <f t="shared" si="20"/>
        <v>0</v>
      </c>
      <c r="I325" s="13">
        <v>8</v>
      </c>
      <c r="J325" s="82">
        <f t="shared" si="21"/>
        <v>0</v>
      </c>
      <c r="K325" s="88"/>
    </row>
    <row r="326" spans="1:11" ht="14.25" customHeight="1">
      <c r="A326" s="81" t="s">
        <v>26</v>
      </c>
      <c r="B326" s="154" t="s">
        <v>434</v>
      </c>
      <c r="C326" s="85"/>
      <c r="D326" s="85"/>
      <c r="E326" s="81" t="s">
        <v>65</v>
      </c>
      <c r="F326" s="148">
        <v>4</v>
      </c>
      <c r="G326" s="77">
        <v>0</v>
      </c>
      <c r="H326" s="82">
        <f t="shared" si="20"/>
        <v>0</v>
      </c>
      <c r="I326" s="13">
        <v>8</v>
      </c>
      <c r="J326" s="82">
        <f t="shared" si="21"/>
        <v>0</v>
      </c>
      <c r="K326" s="88"/>
    </row>
    <row r="327" spans="1:11" ht="14.25" customHeight="1">
      <c r="A327" s="81" t="s">
        <v>28</v>
      </c>
      <c r="B327" s="154" t="s">
        <v>435</v>
      </c>
      <c r="C327" s="85"/>
      <c r="D327" s="85"/>
      <c r="E327" s="81" t="s">
        <v>65</v>
      </c>
      <c r="F327" s="148">
        <v>4</v>
      </c>
      <c r="G327" s="77">
        <v>0</v>
      </c>
      <c r="H327" s="82">
        <f t="shared" si="20"/>
        <v>0</v>
      </c>
      <c r="I327" s="13">
        <v>8</v>
      </c>
      <c r="J327" s="82">
        <f t="shared" si="21"/>
        <v>0</v>
      </c>
      <c r="K327" s="88"/>
    </row>
    <row r="328" spans="1:11" ht="14.25" customHeight="1" thickBot="1">
      <c r="A328" s="81" t="s">
        <v>30</v>
      </c>
      <c r="B328" s="154" t="s">
        <v>436</v>
      </c>
      <c r="C328" s="85"/>
      <c r="D328" s="85"/>
      <c r="E328" s="81" t="s">
        <v>65</v>
      </c>
      <c r="F328" s="148">
        <v>130</v>
      </c>
      <c r="G328" s="77">
        <v>0</v>
      </c>
      <c r="H328" s="82">
        <f t="shared" si="20"/>
        <v>0</v>
      </c>
      <c r="I328" s="13">
        <v>8</v>
      </c>
      <c r="J328" s="82">
        <f t="shared" si="21"/>
        <v>0</v>
      </c>
      <c r="K328" s="88"/>
    </row>
    <row r="329" spans="1:11" ht="15" thickBot="1">
      <c r="A329" s="207"/>
      <c r="C329" s="109"/>
      <c r="D329" s="109"/>
      <c r="E329" s="110"/>
      <c r="F329" s="30"/>
      <c r="G329" s="26" t="s">
        <v>49</v>
      </c>
      <c r="H329" s="157">
        <f>SUM(H319:H328)</f>
        <v>0</v>
      </c>
      <c r="I329" s="31"/>
      <c r="J329" s="157">
        <f>SUM(J319:J328)</f>
        <v>0</v>
      </c>
      <c r="K329" s="30"/>
    </row>
    <row r="330" spans="1:11">
      <c r="A330" s="207" t="s">
        <v>437</v>
      </c>
      <c r="B330" s="203"/>
      <c r="C330" s="208"/>
      <c r="D330" s="208"/>
      <c r="E330" s="209"/>
      <c r="F330" s="210"/>
      <c r="G330" s="31"/>
      <c r="H330" s="211"/>
      <c r="I330" s="31"/>
      <c r="J330" s="211"/>
      <c r="K330" s="30"/>
    </row>
    <row r="331" spans="1:11" ht="16.5" thickBot="1">
      <c r="A331" s="113" t="s">
        <v>438</v>
      </c>
      <c r="B331" s="114"/>
      <c r="C331" s="115"/>
      <c r="D331" s="115"/>
      <c r="E331" s="116"/>
      <c r="F331" s="117"/>
      <c r="G331" s="118"/>
      <c r="H331" s="118"/>
      <c r="I331" s="118"/>
      <c r="J331" s="118"/>
      <c r="K331" s="117"/>
    </row>
    <row r="332" spans="1:11" ht="23.25" thickBot="1">
      <c r="A332" s="212" t="s">
        <v>1</v>
      </c>
      <c r="B332" s="213" t="s">
        <v>2</v>
      </c>
      <c r="C332" s="214" t="s">
        <v>3</v>
      </c>
      <c r="D332" s="214" t="s">
        <v>4</v>
      </c>
      <c r="E332" s="214" t="s">
        <v>5</v>
      </c>
      <c r="F332" s="215" t="s">
        <v>6</v>
      </c>
      <c r="G332" s="214" t="s">
        <v>7</v>
      </c>
      <c r="H332" s="216" t="s">
        <v>8</v>
      </c>
      <c r="I332" s="214" t="s">
        <v>9</v>
      </c>
      <c r="J332" s="216" t="s">
        <v>10</v>
      </c>
      <c r="K332" s="10" t="s">
        <v>1115</v>
      </c>
    </row>
    <row r="333" spans="1:11" ht="15" thickBot="1">
      <c r="A333" s="13" t="s">
        <v>11</v>
      </c>
      <c r="B333" s="17" t="s">
        <v>439</v>
      </c>
      <c r="C333" s="75"/>
      <c r="D333" s="75"/>
      <c r="E333" s="75" t="s">
        <v>13</v>
      </c>
      <c r="F333" s="76">
        <v>102</v>
      </c>
      <c r="G333" s="77">
        <v>0</v>
      </c>
      <c r="H333" s="16">
        <f>ROUND(PRODUCT(F333:G333),2)</f>
        <v>0</v>
      </c>
      <c r="I333" s="13">
        <v>8</v>
      </c>
      <c r="J333" s="16">
        <f>ROUND(PRODUCT(H333,1+I333/100),2)</f>
        <v>0</v>
      </c>
      <c r="K333" s="217"/>
    </row>
    <row r="334" spans="1:11" ht="15" thickBot="1">
      <c r="A334" s="25"/>
      <c r="B334" s="104"/>
      <c r="C334" s="105"/>
      <c r="D334" s="105"/>
      <c r="E334" s="25"/>
      <c r="F334" s="42"/>
      <c r="G334" s="26" t="s">
        <v>49</v>
      </c>
      <c r="H334" s="43">
        <f>SUM(H333:H333)</f>
        <v>0</v>
      </c>
      <c r="I334" s="28"/>
      <c r="J334" s="43">
        <f>SUM(J333:J333)</f>
        <v>0</v>
      </c>
      <c r="K334" s="42"/>
    </row>
    <row r="335" spans="1:11">
      <c r="A335" s="103" t="s">
        <v>440</v>
      </c>
      <c r="B335" s="104"/>
      <c r="C335" s="105"/>
      <c r="D335" s="105"/>
      <c r="E335" s="25"/>
      <c r="F335" s="42"/>
      <c r="G335" s="28"/>
      <c r="H335" s="106"/>
      <c r="I335" s="28"/>
      <c r="J335" s="106"/>
      <c r="K335" s="42"/>
    </row>
    <row r="336" spans="1:11" ht="16.5" thickBot="1">
      <c r="A336" s="219" t="s">
        <v>441</v>
      </c>
      <c r="B336" s="114"/>
      <c r="C336" s="115"/>
      <c r="D336" s="115"/>
      <c r="E336" s="116"/>
      <c r="F336" s="117"/>
      <c r="G336" s="118"/>
      <c r="H336" s="118"/>
      <c r="I336" s="118"/>
      <c r="J336" s="118"/>
      <c r="K336" s="117"/>
    </row>
    <row r="337" spans="1:11" ht="23.25" thickBot="1">
      <c r="A337" s="8" t="s">
        <v>1</v>
      </c>
      <c r="B337" s="9" t="s">
        <v>2</v>
      </c>
      <c r="C337" s="10" t="s">
        <v>3</v>
      </c>
      <c r="D337" s="10" t="s">
        <v>4</v>
      </c>
      <c r="E337" s="10" t="s">
        <v>5</v>
      </c>
      <c r="F337" s="11" t="s">
        <v>6</v>
      </c>
      <c r="G337" s="10" t="s">
        <v>7</v>
      </c>
      <c r="H337" s="12" t="s">
        <v>8</v>
      </c>
      <c r="I337" s="10" t="s">
        <v>9</v>
      </c>
      <c r="J337" s="12" t="s">
        <v>10</v>
      </c>
      <c r="K337" s="10" t="s">
        <v>1115</v>
      </c>
    </row>
    <row r="338" spans="1:11" ht="15" thickBot="1">
      <c r="A338" s="13" t="s">
        <v>11</v>
      </c>
      <c r="B338" s="59" t="s">
        <v>442</v>
      </c>
      <c r="C338" s="18"/>
      <c r="D338" s="18"/>
      <c r="E338" s="13" t="s">
        <v>13</v>
      </c>
      <c r="F338" s="19">
        <v>60</v>
      </c>
      <c r="G338" s="77">
        <v>0</v>
      </c>
      <c r="H338" s="16">
        <f>ROUND(PRODUCT(F338:G338),2)</f>
        <v>0</v>
      </c>
      <c r="I338" s="13">
        <v>8</v>
      </c>
      <c r="J338" s="16">
        <f>ROUND(PRODUCT(H338,1+I338/100),2)</f>
        <v>0</v>
      </c>
      <c r="K338" s="19"/>
    </row>
    <row r="339" spans="1:11" ht="15" thickBot="1">
      <c r="A339" s="25"/>
      <c r="B339" s="104"/>
      <c r="C339" s="105"/>
      <c r="D339" s="105"/>
      <c r="E339" s="25"/>
      <c r="F339" s="42"/>
      <c r="G339" s="26" t="s">
        <v>49</v>
      </c>
      <c r="H339" s="43">
        <f>SUM(H338:H338)</f>
        <v>0</v>
      </c>
      <c r="I339" s="28"/>
      <c r="J339" s="43">
        <f>SUM(J338:J338)</f>
        <v>0</v>
      </c>
      <c r="K339" s="42"/>
    </row>
    <row r="340" spans="1:11" ht="24.75" customHeight="1">
      <c r="A340" s="220" t="s">
        <v>443</v>
      </c>
      <c r="B340" s="220"/>
      <c r="C340" s="220"/>
      <c r="D340" s="220"/>
      <c r="E340" s="220"/>
      <c r="F340" s="220"/>
      <c r="G340" s="220"/>
      <c r="H340" s="220"/>
      <c r="I340" s="220"/>
      <c r="J340" s="220"/>
      <c r="K340" s="220"/>
    </row>
    <row r="341" spans="1:11" ht="18.75" thickBot="1">
      <c r="A341" s="34" t="s">
        <v>444</v>
      </c>
      <c r="B341" s="221"/>
      <c r="C341" s="222"/>
      <c r="D341" s="222"/>
      <c r="E341" s="37"/>
      <c r="F341" s="38"/>
      <c r="G341" s="39"/>
      <c r="H341" s="39"/>
      <c r="I341" s="39"/>
      <c r="J341" s="39"/>
      <c r="K341" s="38"/>
    </row>
    <row r="342" spans="1:11" ht="23.25" thickBot="1">
      <c r="A342" s="223" t="s">
        <v>1</v>
      </c>
      <c r="B342" s="224" t="s">
        <v>2</v>
      </c>
      <c r="C342" s="225" t="s">
        <v>3</v>
      </c>
      <c r="D342" s="225" t="s">
        <v>4</v>
      </c>
      <c r="E342" s="225" t="s">
        <v>5</v>
      </c>
      <c r="F342" s="226" t="s">
        <v>6</v>
      </c>
      <c r="G342" s="225" t="s">
        <v>7</v>
      </c>
      <c r="H342" s="227" t="s">
        <v>8</v>
      </c>
      <c r="I342" s="225" t="s">
        <v>9</v>
      </c>
      <c r="J342" s="227" t="s">
        <v>10</v>
      </c>
      <c r="K342" s="10" t="s">
        <v>1115</v>
      </c>
    </row>
    <row r="343" spans="1:11">
      <c r="A343" s="172" t="s">
        <v>11</v>
      </c>
      <c r="B343" s="170" t="s">
        <v>445</v>
      </c>
      <c r="C343" s="171"/>
      <c r="D343" s="171"/>
      <c r="E343" s="172" t="s">
        <v>65</v>
      </c>
      <c r="F343" s="173">
        <v>4</v>
      </c>
      <c r="G343" s="77">
        <v>0</v>
      </c>
      <c r="H343" s="16">
        <f>ROUND(PRODUCT(F343:G343),2)</f>
        <v>0</v>
      </c>
      <c r="I343" s="13">
        <v>8</v>
      </c>
      <c r="J343" s="16">
        <f>ROUND(PRODUCT(H343,1+I343/100),2)</f>
        <v>0</v>
      </c>
      <c r="K343" s="173"/>
    </row>
    <row r="344" spans="1:11">
      <c r="A344" s="172" t="s">
        <v>14</v>
      </c>
      <c r="B344" s="170" t="s">
        <v>446</v>
      </c>
      <c r="C344" s="171"/>
      <c r="D344" s="171"/>
      <c r="E344" s="172" t="s">
        <v>65</v>
      </c>
      <c r="F344" s="173">
        <v>20</v>
      </c>
      <c r="G344" s="77">
        <v>0</v>
      </c>
      <c r="H344" s="16">
        <f t="shared" ref="H344:H409" si="22">ROUND(PRODUCT(F344:G344),2)</f>
        <v>0</v>
      </c>
      <c r="I344" s="13">
        <v>8</v>
      </c>
      <c r="J344" s="16">
        <f t="shared" ref="J344:J409" si="23">ROUND(PRODUCT(H344,1+I344/100),2)</f>
        <v>0</v>
      </c>
      <c r="K344" s="173"/>
    </row>
    <row r="345" spans="1:11">
      <c r="A345" s="172" t="s">
        <v>16</v>
      </c>
      <c r="B345" s="170" t="s">
        <v>447</v>
      </c>
      <c r="C345" s="171"/>
      <c r="D345" s="171"/>
      <c r="E345" s="172" t="s">
        <v>65</v>
      </c>
      <c r="F345" s="173">
        <v>20</v>
      </c>
      <c r="G345" s="77">
        <v>0</v>
      </c>
      <c r="H345" s="16">
        <f t="shared" si="22"/>
        <v>0</v>
      </c>
      <c r="I345" s="13">
        <v>8</v>
      </c>
      <c r="J345" s="16">
        <f t="shared" si="23"/>
        <v>0</v>
      </c>
      <c r="K345" s="173"/>
    </row>
    <row r="346" spans="1:11">
      <c r="A346" s="172" t="s">
        <v>18</v>
      </c>
      <c r="B346" s="170" t="s">
        <v>448</v>
      </c>
      <c r="C346" s="171"/>
      <c r="D346" s="171"/>
      <c r="E346" s="172" t="s">
        <v>65</v>
      </c>
      <c r="F346" s="173">
        <v>25</v>
      </c>
      <c r="G346" s="77">
        <v>0</v>
      </c>
      <c r="H346" s="16">
        <f t="shared" si="22"/>
        <v>0</v>
      </c>
      <c r="I346" s="13">
        <v>8</v>
      </c>
      <c r="J346" s="16">
        <f t="shared" si="23"/>
        <v>0</v>
      </c>
      <c r="K346" s="173"/>
    </row>
    <row r="347" spans="1:11">
      <c r="A347" s="172" t="s">
        <v>20</v>
      </c>
      <c r="B347" s="170" t="s">
        <v>449</v>
      </c>
      <c r="C347" s="171"/>
      <c r="D347" s="171"/>
      <c r="E347" s="172" t="s">
        <v>65</v>
      </c>
      <c r="F347" s="173">
        <v>2</v>
      </c>
      <c r="G347" s="77">
        <v>0</v>
      </c>
      <c r="H347" s="16">
        <f t="shared" si="22"/>
        <v>0</v>
      </c>
      <c r="I347" s="13">
        <v>8</v>
      </c>
      <c r="J347" s="16">
        <f t="shared" si="23"/>
        <v>0</v>
      </c>
      <c r="K347" s="173"/>
    </row>
    <row r="348" spans="1:11">
      <c r="A348" s="172" t="s">
        <v>22</v>
      </c>
      <c r="B348" s="170" t="s">
        <v>450</v>
      </c>
      <c r="C348" s="171"/>
      <c r="D348" s="171"/>
      <c r="E348" s="172" t="s">
        <v>65</v>
      </c>
      <c r="F348" s="173">
        <v>75</v>
      </c>
      <c r="G348" s="77">
        <v>0</v>
      </c>
      <c r="H348" s="16">
        <f t="shared" si="22"/>
        <v>0</v>
      </c>
      <c r="I348" s="13">
        <v>8</v>
      </c>
      <c r="J348" s="16">
        <f t="shared" si="23"/>
        <v>0</v>
      </c>
      <c r="K348" s="173"/>
    </row>
    <row r="349" spans="1:11">
      <c r="A349" s="172" t="s">
        <v>24</v>
      </c>
      <c r="B349" s="170" t="s">
        <v>451</v>
      </c>
      <c r="C349" s="171"/>
      <c r="D349" s="171"/>
      <c r="E349" s="172" t="s">
        <v>65</v>
      </c>
      <c r="F349" s="173">
        <v>18</v>
      </c>
      <c r="G349" s="77">
        <v>0</v>
      </c>
      <c r="H349" s="16">
        <f t="shared" si="22"/>
        <v>0</v>
      </c>
      <c r="I349" s="13">
        <v>8</v>
      </c>
      <c r="J349" s="16">
        <f t="shared" si="23"/>
        <v>0</v>
      </c>
      <c r="K349" s="173"/>
    </row>
    <row r="350" spans="1:11">
      <c r="A350" s="172" t="s">
        <v>26</v>
      </c>
      <c r="B350" s="165" t="s">
        <v>452</v>
      </c>
      <c r="C350" s="228"/>
      <c r="D350" s="228"/>
      <c r="E350" s="172" t="s">
        <v>65</v>
      </c>
      <c r="F350" s="173">
        <v>220</v>
      </c>
      <c r="G350" s="77">
        <v>0</v>
      </c>
      <c r="H350" s="16">
        <f t="shared" si="22"/>
        <v>0</v>
      </c>
      <c r="I350" s="13">
        <v>8</v>
      </c>
      <c r="J350" s="16">
        <f t="shared" si="23"/>
        <v>0</v>
      </c>
      <c r="K350" s="173"/>
    </row>
    <row r="351" spans="1:11">
      <c r="A351" s="172" t="s">
        <v>28</v>
      </c>
      <c r="B351" s="165" t="s">
        <v>453</v>
      </c>
      <c r="C351" s="228"/>
      <c r="D351" s="228"/>
      <c r="E351" s="172" t="s">
        <v>65</v>
      </c>
      <c r="F351" s="173">
        <v>75</v>
      </c>
      <c r="G351" s="77">
        <v>0</v>
      </c>
      <c r="H351" s="16">
        <f t="shared" si="22"/>
        <v>0</v>
      </c>
      <c r="I351" s="13">
        <v>8</v>
      </c>
      <c r="J351" s="16">
        <f t="shared" si="23"/>
        <v>0</v>
      </c>
      <c r="K351" s="173"/>
    </row>
    <row r="352" spans="1:11">
      <c r="A352" s="172" t="s">
        <v>30</v>
      </c>
      <c r="B352" s="165" t="s">
        <v>454</v>
      </c>
      <c r="C352" s="228"/>
      <c r="D352" s="228"/>
      <c r="E352" s="172" t="s">
        <v>65</v>
      </c>
      <c r="F352" s="173">
        <v>4</v>
      </c>
      <c r="G352" s="77">
        <v>0</v>
      </c>
      <c r="H352" s="16">
        <f t="shared" si="22"/>
        <v>0</v>
      </c>
      <c r="I352" s="13">
        <v>8</v>
      </c>
      <c r="J352" s="16">
        <f t="shared" si="23"/>
        <v>0</v>
      </c>
      <c r="K352" s="173"/>
    </row>
    <row r="353" spans="1:29">
      <c r="A353" s="172" t="s">
        <v>32</v>
      </c>
      <c r="B353" s="170" t="s">
        <v>455</v>
      </c>
      <c r="C353" s="171"/>
      <c r="D353" s="171"/>
      <c r="E353" s="172" t="s">
        <v>65</v>
      </c>
      <c r="F353" s="173">
        <v>5</v>
      </c>
      <c r="G353" s="77">
        <v>0</v>
      </c>
      <c r="H353" s="16">
        <f t="shared" si="22"/>
        <v>0</v>
      </c>
      <c r="I353" s="13">
        <v>8</v>
      </c>
      <c r="J353" s="16">
        <f t="shared" si="23"/>
        <v>0</v>
      </c>
      <c r="K353" s="173"/>
    </row>
    <row r="354" spans="1:29">
      <c r="A354" s="172" t="s">
        <v>34</v>
      </c>
      <c r="B354" s="170" t="s">
        <v>456</v>
      </c>
      <c r="C354" s="171"/>
      <c r="D354" s="171"/>
      <c r="E354" s="172" t="s">
        <v>457</v>
      </c>
      <c r="F354" s="173">
        <v>3000</v>
      </c>
      <c r="G354" s="77">
        <v>0</v>
      </c>
      <c r="H354" s="16">
        <f t="shared" si="22"/>
        <v>0</v>
      </c>
      <c r="I354" s="13">
        <v>8</v>
      </c>
      <c r="J354" s="16">
        <f t="shared" si="23"/>
        <v>0</v>
      </c>
      <c r="K354" s="173"/>
    </row>
    <row r="355" spans="1:29">
      <c r="A355" s="172" t="s">
        <v>36</v>
      </c>
      <c r="B355" s="170" t="s">
        <v>458</v>
      </c>
      <c r="C355" s="171"/>
      <c r="D355" s="171"/>
      <c r="E355" s="172" t="s">
        <v>65</v>
      </c>
      <c r="F355" s="173">
        <v>4</v>
      </c>
      <c r="G355" s="77">
        <v>0</v>
      </c>
      <c r="H355" s="16">
        <f t="shared" si="22"/>
        <v>0</v>
      </c>
      <c r="I355" s="13">
        <v>8</v>
      </c>
      <c r="J355" s="16">
        <f t="shared" si="23"/>
        <v>0</v>
      </c>
      <c r="K355" s="173"/>
    </row>
    <row r="356" spans="1:29">
      <c r="A356" s="172" t="s">
        <v>38</v>
      </c>
      <c r="B356" s="165" t="s">
        <v>459</v>
      </c>
      <c r="C356" s="228"/>
      <c r="D356" s="228"/>
      <c r="E356" s="172" t="s">
        <v>65</v>
      </c>
      <c r="F356" s="173">
        <v>4</v>
      </c>
      <c r="G356" s="77">
        <v>0</v>
      </c>
      <c r="H356" s="16">
        <f t="shared" si="22"/>
        <v>0</v>
      </c>
      <c r="I356" s="13">
        <v>8</v>
      </c>
      <c r="J356" s="16">
        <f t="shared" si="23"/>
        <v>0</v>
      </c>
      <c r="K356" s="173"/>
    </row>
    <row r="357" spans="1:29">
      <c r="A357" s="172" t="s">
        <v>40</v>
      </c>
      <c r="B357" s="170" t="s">
        <v>460</v>
      </c>
      <c r="C357" s="171"/>
      <c r="D357" s="171"/>
      <c r="E357" s="172" t="s">
        <v>65</v>
      </c>
      <c r="F357" s="173">
        <v>95</v>
      </c>
      <c r="G357" s="77">
        <v>0</v>
      </c>
      <c r="H357" s="16">
        <f t="shared" si="22"/>
        <v>0</v>
      </c>
      <c r="I357" s="13">
        <v>8</v>
      </c>
      <c r="J357" s="16">
        <f t="shared" si="23"/>
        <v>0</v>
      </c>
      <c r="K357" s="173"/>
    </row>
    <row r="358" spans="1:29">
      <c r="A358" s="172" t="s">
        <v>42</v>
      </c>
      <c r="B358" s="229" t="s">
        <v>461</v>
      </c>
      <c r="C358" s="230"/>
      <c r="D358" s="230"/>
      <c r="E358" s="172" t="s">
        <v>107</v>
      </c>
      <c r="F358" s="173">
        <v>4</v>
      </c>
      <c r="G358" s="77">
        <v>0</v>
      </c>
      <c r="H358" s="16">
        <f t="shared" si="22"/>
        <v>0</v>
      </c>
      <c r="I358" s="13">
        <v>8</v>
      </c>
      <c r="J358" s="16">
        <f t="shared" si="23"/>
        <v>0</v>
      </c>
      <c r="K358" s="231"/>
    </row>
    <row r="359" spans="1:29">
      <c r="A359" s="172" t="s">
        <v>44</v>
      </c>
      <c r="B359" s="229" t="s">
        <v>462</v>
      </c>
      <c r="C359" s="230"/>
      <c r="D359" s="230"/>
      <c r="E359" s="172" t="s">
        <v>107</v>
      </c>
      <c r="F359" s="173">
        <v>4</v>
      </c>
      <c r="G359" s="77">
        <v>0</v>
      </c>
      <c r="H359" s="16">
        <f t="shared" si="22"/>
        <v>0</v>
      </c>
      <c r="I359" s="13">
        <v>8</v>
      </c>
      <c r="J359" s="16">
        <f t="shared" si="23"/>
        <v>0</v>
      </c>
      <c r="K359" s="231"/>
    </row>
    <row r="360" spans="1:29">
      <c r="A360" s="172" t="s">
        <v>46</v>
      </c>
      <c r="B360" s="165" t="s">
        <v>463</v>
      </c>
      <c r="C360" s="228"/>
      <c r="D360" s="228"/>
      <c r="E360" s="172" t="s">
        <v>65</v>
      </c>
      <c r="F360" s="173">
        <v>60</v>
      </c>
      <c r="G360" s="77">
        <v>0</v>
      </c>
      <c r="H360" s="16">
        <f t="shared" si="22"/>
        <v>0</v>
      </c>
      <c r="I360" s="13">
        <v>8</v>
      </c>
      <c r="J360" s="16">
        <f t="shared" si="23"/>
        <v>0</v>
      </c>
      <c r="K360" s="173"/>
    </row>
    <row r="361" spans="1:29">
      <c r="A361" s="172" t="s">
        <v>85</v>
      </c>
      <c r="B361" s="170" t="s">
        <v>464</v>
      </c>
      <c r="C361" s="171"/>
      <c r="D361" s="171"/>
      <c r="E361" s="172" t="s">
        <v>65</v>
      </c>
      <c r="F361" s="173">
        <v>350</v>
      </c>
      <c r="G361" s="77">
        <v>0</v>
      </c>
      <c r="H361" s="16">
        <f t="shared" si="22"/>
        <v>0</v>
      </c>
      <c r="I361" s="13">
        <v>8</v>
      </c>
      <c r="J361" s="16">
        <f t="shared" si="23"/>
        <v>0</v>
      </c>
      <c r="K361" s="173"/>
    </row>
    <row r="362" spans="1:29">
      <c r="A362" s="172" t="s">
        <v>87</v>
      </c>
      <c r="B362" s="165" t="s">
        <v>465</v>
      </c>
      <c r="C362" s="228"/>
      <c r="D362" s="228"/>
      <c r="E362" s="172" t="s">
        <v>65</v>
      </c>
      <c r="F362" s="173">
        <v>80</v>
      </c>
      <c r="G362" s="77">
        <v>0</v>
      </c>
      <c r="H362" s="16">
        <f t="shared" si="22"/>
        <v>0</v>
      </c>
      <c r="I362" s="13">
        <v>8</v>
      </c>
      <c r="J362" s="16">
        <f t="shared" si="23"/>
        <v>0</v>
      </c>
      <c r="K362" s="173"/>
    </row>
    <row r="363" spans="1:29">
      <c r="A363" s="172" t="s">
        <v>89</v>
      </c>
      <c r="B363" s="170" t="s">
        <v>466</v>
      </c>
      <c r="C363" s="171"/>
      <c r="D363" s="171"/>
      <c r="E363" s="172" t="s">
        <v>65</v>
      </c>
      <c r="F363" s="173">
        <v>2</v>
      </c>
      <c r="G363" s="77">
        <v>0</v>
      </c>
      <c r="H363" s="16">
        <f t="shared" si="22"/>
        <v>0</v>
      </c>
      <c r="I363" s="13">
        <v>8</v>
      </c>
      <c r="J363" s="16">
        <f t="shared" si="23"/>
        <v>0</v>
      </c>
      <c r="K363" s="173"/>
    </row>
    <row r="364" spans="1:29">
      <c r="A364" s="172" t="s">
        <v>91</v>
      </c>
      <c r="B364" s="165" t="s">
        <v>467</v>
      </c>
      <c r="C364" s="228"/>
      <c r="D364" s="228"/>
      <c r="E364" s="172" t="s">
        <v>65</v>
      </c>
      <c r="F364" s="173">
        <v>6</v>
      </c>
      <c r="G364" s="77">
        <v>0</v>
      </c>
      <c r="H364" s="16">
        <f t="shared" si="22"/>
        <v>0</v>
      </c>
      <c r="I364" s="13">
        <v>8</v>
      </c>
      <c r="J364" s="16">
        <f t="shared" si="23"/>
        <v>0</v>
      </c>
      <c r="K364" s="173"/>
    </row>
    <row r="365" spans="1:29">
      <c r="A365" s="172" t="s">
        <v>93</v>
      </c>
      <c r="B365" s="229" t="s">
        <v>468</v>
      </c>
      <c r="C365" s="230"/>
      <c r="D365" s="230"/>
      <c r="E365" s="172" t="s">
        <v>107</v>
      </c>
      <c r="F365" s="173">
        <v>2</v>
      </c>
      <c r="G365" s="77">
        <v>0</v>
      </c>
      <c r="H365" s="16">
        <f t="shared" si="22"/>
        <v>0</v>
      </c>
      <c r="I365" s="13">
        <v>8</v>
      </c>
      <c r="J365" s="16">
        <f t="shared" si="23"/>
        <v>0</v>
      </c>
      <c r="K365" s="231"/>
    </row>
    <row r="366" spans="1:29">
      <c r="A366" s="172" t="s">
        <v>95</v>
      </c>
      <c r="B366" s="170" t="s">
        <v>469</v>
      </c>
      <c r="C366" s="171"/>
      <c r="D366" s="171"/>
      <c r="E366" s="172" t="s">
        <v>65</v>
      </c>
      <c r="F366" s="173">
        <v>24</v>
      </c>
      <c r="G366" s="77">
        <v>0</v>
      </c>
      <c r="H366" s="16">
        <f t="shared" si="22"/>
        <v>0</v>
      </c>
      <c r="I366" s="13">
        <v>8</v>
      </c>
      <c r="J366" s="16">
        <f t="shared" si="23"/>
        <v>0</v>
      </c>
      <c r="K366" s="173"/>
    </row>
    <row r="367" spans="1:29" s="58" customFormat="1">
      <c r="A367" s="172" t="s">
        <v>97</v>
      </c>
      <c r="B367" s="170" t="s">
        <v>470</v>
      </c>
      <c r="C367" s="171"/>
      <c r="D367" s="171"/>
      <c r="E367" s="172" t="s">
        <v>65</v>
      </c>
      <c r="F367" s="173">
        <v>1</v>
      </c>
      <c r="G367" s="77">
        <v>0</v>
      </c>
      <c r="H367" s="16">
        <f t="shared" si="22"/>
        <v>0</v>
      </c>
      <c r="I367" s="13">
        <v>8</v>
      </c>
      <c r="J367" s="16">
        <f t="shared" si="23"/>
        <v>0</v>
      </c>
      <c r="K367" s="173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</row>
    <row r="368" spans="1:29" s="58" customFormat="1">
      <c r="A368" s="172" t="s">
        <v>99</v>
      </c>
      <c r="B368" s="170" t="s">
        <v>471</v>
      </c>
      <c r="C368" s="171"/>
      <c r="D368" s="171"/>
      <c r="E368" s="172" t="s">
        <v>65</v>
      </c>
      <c r="F368" s="173">
        <v>2</v>
      </c>
      <c r="G368" s="77">
        <v>0</v>
      </c>
      <c r="H368" s="16">
        <f t="shared" si="22"/>
        <v>0</v>
      </c>
      <c r="I368" s="13">
        <v>8</v>
      </c>
      <c r="J368" s="16">
        <f t="shared" si="23"/>
        <v>0</v>
      </c>
      <c r="K368" s="173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</row>
    <row r="369" spans="1:29">
      <c r="A369" s="172" t="s">
        <v>101</v>
      </c>
      <c r="B369" s="170" t="s">
        <v>472</v>
      </c>
      <c r="C369" s="171"/>
      <c r="D369" s="171"/>
      <c r="E369" s="172" t="s">
        <v>65</v>
      </c>
      <c r="F369" s="173">
        <v>18</v>
      </c>
      <c r="G369" s="77">
        <v>0</v>
      </c>
      <c r="H369" s="16">
        <f t="shared" si="22"/>
        <v>0</v>
      </c>
      <c r="I369" s="13">
        <v>8</v>
      </c>
      <c r="J369" s="16">
        <f t="shared" si="23"/>
        <v>0</v>
      </c>
      <c r="K369" s="173"/>
    </row>
    <row r="370" spans="1:29">
      <c r="A370" s="172" t="s">
        <v>103</v>
      </c>
      <c r="B370" s="170" t="s">
        <v>473</v>
      </c>
      <c r="C370" s="171"/>
      <c r="D370" s="171"/>
      <c r="E370" s="172" t="s">
        <v>65</v>
      </c>
      <c r="F370" s="173">
        <v>140</v>
      </c>
      <c r="G370" s="77">
        <v>0</v>
      </c>
      <c r="H370" s="16">
        <f t="shared" si="22"/>
        <v>0</v>
      </c>
      <c r="I370" s="13">
        <v>8</v>
      </c>
      <c r="J370" s="16">
        <f t="shared" si="23"/>
        <v>0</v>
      </c>
      <c r="K370" s="173"/>
    </row>
    <row r="371" spans="1:29">
      <c r="A371" s="172" t="s">
        <v>105</v>
      </c>
      <c r="B371" s="170" t="s">
        <v>474</v>
      </c>
      <c r="C371" s="171"/>
      <c r="D371" s="171"/>
      <c r="E371" s="172" t="s">
        <v>65</v>
      </c>
      <c r="F371" s="173">
        <v>28</v>
      </c>
      <c r="G371" s="77">
        <v>0</v>
      </c>
      <c r="H371" s="16">
        <f t="shared" si="22"/>
        <v>0</v>
      </c>
      <c r="I371" s="13">
        <v>8</v>
      </c>
      <c r="J371" s="16">
        <f t="shared" si="23"/>
        <v>0</v>
      </c>
      <c r="K371" s="173"/>
    </row>
    <row r="372" spans="1:29">
      <c r="A372" s="172" t="s">
        <v>108</v>
      </c>
      <c r="B372" s="170" t="s">
        <v>475</v>
      </c>
      <c r="C372" s="171"/>
      <c r="D372" s="171"/>
      <c r="E372" s="172" t="s">
        <v>65</v>
      </c>
      <c r="F372" s="173">
        <v>6</v>
      </c>
      <c r="G372" s="77">
        <v>0</v>
      </c>
      <c r="H372" s="16">
        <f t="shared" si="22"/>
        <v>0</v>
      </c>
      <c r="I372" s="13">
        <v>8</v>
      </c>
      <c r="J372" s="16">
        <f t="shared" si="23"/>
        <v>0</v>
      </c>
      <c r="K372" s="173"/>
    </row>
    <row r="373" spans="1:29">
      <c r="A373" s="172" t="s">
        <v>110</v>
      </c>
      <c r="B373" s="170" t="s">
        <v>476</v>
      </c>
      <c r="C373" s="171"/>
      <c r="D373" s="171"/>
      <c r="E373" s="172" t="s">
        <v>65</v>
      </c>
      <c r="F373" s="173">
        <v>6</v>
      </c>
      <c r="G373" s="77">
        <v>0</v>
      </c>
      <c r="H373" s="16">
        <f t="shared" si="22"/>
        <v>0</v>
      </c>
      <c r="I373" s="13">
        <v>8</v>
      </c>
      <c r="J373" s="16">
        <f t="shared" si="23"/>
        <v>0</v>
      </c>
      <c r="K373" s="173"/>
    </row>
    <row r="374" spans="1:29">
      <c r="A374" s="172" t="s">
        <v>112</v>
      </c>
      <c r="B374" s="170" t="s">
        <v>477</v>
      </c>
      <c r="C374" s="171"/>
      <c r="D374" s="171"/>
      <c r="E374" s="172" t="s">
        <v>65</v>
      </c>
      <c r="F374" s="173">
        <v>25</v>
      </c>
      <c r="G374" s="77">
        <v>0</v>
      </c>
      <c r="H374" s="16">
        <f t="shared" si="22"/>
        <v>0</v>
      </c>
      <c r="I374" s="13">
        <v>8</v>
      </c>
      <c r="J374" s="16">
        <f t="shared" si="23"/>
        <v>0</v>
      </c>
      <c r="K374" s="173"/>
    </row>
    <row r="375" spans="1:29">
      <c r="A375" s="172" t="s">
        <v>114</v>
      </c>
      <c r="B375" s="170" t="s">
        <v>478</v>
      </c>
      <c r="C375" s="171"/>
      <c r="D375" s="171"/>
      <c r="E375" s="172" t="s">
        <v>65</v>
      </c>
      <c r="F375" s="173">
        <v>2</v>
      </c>
      <c r="G375" s="77">
        <v>0</v>
      </c>
      <c r="H375" s="16">
        <f t="shared" si="22"/>
        <v>0</v>
      </c>
      <c r="I375" s="13">
        <v>8</v>
      </c>
      <c r="J375" s="16">
        <f t="shared" si="23"/>
        <v>0</v>
      </c>
      <c r="K375" s="173"/>
    </row>
    <row r="376" spans="1:29">
      <c r="A376" s="172" t="s">
        <v>116</v>
      </c>
      <c r="B376" s="170" t="s">
        <v>479</v>
      </c>
      <c r="C376" s="171"/>
      <c r="D376" s="171"/>
      <c r="E376" s="172" t="s">
        <v>107</v>
      </c>
      <c r="F376" s="173">
        <v>2</v>
      </c>
      <c r="G376" s="77">
        <v>0</v>
      </c>
      <c r="H376" s="16">
        <f t="shared" si="22"/>
        <v>0</v>
      </c>
      <c r="I376" s="13">
        <v>8</v>
      </c>
      <c r="J376" s="16">
        <f t="shared" si="23"/>
        <v>0</v>
      </c>
      <c r="K376" s="173"/>
    </row>
    <row r="377" spans="1:29">
      <c r="A377" s="172" t="s">
        <v>118</v>
      </c>
      <c r="B377" s="170" t="s">
        <v>480</v>
      </c>
      <c r="C377" s="171"/>
      <c r="D377" s="171"/>
      <c r="E377" s="172" t="s">
        <v>65</v>
      </c>
      <c r="F377" s="173">
        <v>80</v>
      </c>
      <c r="G377" s="77">
        <v>0</v>
      </c>
      <c r="H377" s="16">
        <f t="shared" si="22"/>
        <v>0</v>
      </c>
      <c r="I377" s="13">
        <v>8</v>
      </c>
      <c r="J377" s="16">
        <f t="shared" si="23"/>
        <v>0</v>
      </c>
      <c r="K377" s="173"/>
    </row>
    <row r="378" spans="1:29">
      <c r="A378" s="172" t="s">
        <v>120</v>
      </c>
      <c r="B378" s="165" t="s">
        <v>481</v>
      </c>
      <c r="C378" s="228"/>
      <c r="D378" s="228"/>
      <c r="E378" s="172" t="s">
        <v>65</v>
      </c>
      <c r="F378" s="173">
        <v>2</v>
      </c>
      <c r="G378" s="77">
        <v>0</v>
      </c>
      <c r="H378" s="16">
        <f t="shared" si="22"/>
        <v>0</v>
      </c>
      <c r="I378" s="13">
        <v>8</v>
      </c>
      <c r="J378" s="16">
        <f t="shared" si="23"/>
        <v>0</v>
      </c>
      <c r="K378" s="173"/>
    </row>
    <row r="379" spans="1:29" s="64" customFormat="1">
      <c r="A379" s="172" t="s">
        <v>122</v>
      </c>
      <c r="B379" s="165" t="s">
        <v>482</v>
      </c>
      <c r="C379" s="166"/>
      <c r="D379" s="166"/>
      <c r="E379" s="167" t="s">
        <v>65</v>
      </c>
      <c r="F379" s="168">
        <v>30</v>
      </c>
      <c r="G379" s="77">
        <v>0</v>
      </c>
      <c r="H379" s="63">
        <f t="shared" si="22"/>
        <v>0</v>
      </c>
      <c r="I379" s="13">
        <v>8</v>
      </c>
      <c r="J379" s="63">
        <f t="shared" si="23"/>
        <v>0</v>
      </c>
      <c r="K379" s="168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</row>
    <row r="380" spans="1:29">
      <c r="A380" s="172" t="s">
        <v>124</v>
      </c>
      <c r="B380" s="170" t="s">
        <v>483</v>
      </c>
      <c r="C380" s="171"/>
      <c r="D380" s="171"/>
      <c r="E380" s="172" t="s">
        <v>65</v>
      </c>
      <c r="F380" s="173">
        <v>1</v>
      </c>
      <c r="G380" s="77">
        <v>0</v>
      </c>
      <c r="H380" s="16">
        <f t="shared" si="22"/>
        <v>0</v>
      </c>
      <c r="I380" s="13">
        <v>8</v>
      </c>
      <c r="J380" s="16">
        <f t="shared" si="23"/>
        <v>0</v>
      </c>
      <c r="K380" s="173"/>
    </row>
    <row r="381" spans="1:29">
      <c r="A381" s="172" t="s">
        <v>126</v>
      </c>
      <c r="B381" s="170" t="s">
        <v>484</v>
      </c>
      <c r="C381" s="171"/>
      <c r="D381" s="171"/>
      <c r="E381" s="172" t="s">
        <v>65</v>
      </c>
      <c r="F381" s="173">
        <v>1</v>
      </c>
      <c r="G381" s="77">
        <v>0</v>
      </c>
      <c r="H381" s="16">
        <f t="shared" si="22"/>
        <v>0</v>
      </c>
      <c r="I381" s="13">
        <v>8</v>
      </c>
      <c r="J381" s="16">
        <f t="shared" si="23"/>
        <v>0</v>
      </c>
      <c r="K381" s="173"/>
    </row>
    <row r="382" spans="1:29">
      <c r="A382" s="172" t="s">
        <v>128</v>
      </c>
      <c r="B382" s="14" t="s">
        <v>485</v>
      </c>
      <c r="C382" s="15"/>
      <c r="D382" s="15"/>
      <c r="E382" s="13" t="s">
        <v>65</v>
      </c>
      <c r="F382" s="13">
        <v>35</v>
      </c>
      <c r="G382" s="77">
        <v>0</v>
      </c>
      <c r="H382" s="16">
        <f t="shared" si="22"/>
        <v>0</v>
      </c>
      <c r="I382" s="13">
        <v>8</v>
      </c>
      <c r="J382" s="16">
        <f t="shared" si="23"/>
        <v>0</v>
      </c>
      <c r="K382" s="13"/>
    </row>
    <row r="383" spans="1:29">
      <c r="A383" s="172" t="s">
        <v>130</v>
      </c>
      <c r="B383" s="170" t="s">
        <v>486</v>
      </c>
      <c r="C383" s="171"/>
      <c r="D383" s="171"/>
      <c r="E383" s="172" t="s">
        <v>65</v>
      </c>
      <c r="F383" s="173">
        <v>70</v>
      </c>
      <c r="G383" s="77">
        <v>0</v>
      </c>
      <c r="H383" s="16">
        <f t="shared" si="22"/>
        <v>0</v>
      </c>
      <c r="I383" s="13">
        <v>8</v>
      </c>
      <c r="J383" s="16">
        <f t="shared" si="23"/>
        <v>0</v>
      </c>
      <c r="K383" s="173"/>
    </row>
    <row r="384" spans="1:29">
      <c r="A384" s="172" t="s">
        <v>132</v>
      </c>
      <c r="B384" s="170" t="s">
        <v>487</v>
      </c>
      <c r="C384" s="171"/>
      <c r="D384" s="171"/>
      <c r="E384" s="172" t="s">
        <v>65</v>
      </c>
      <c r="F384" s="173">
        <v>2</v>
      </c>
      <c r="G384" s="77">
        <v>0</v>
      </c>
      <c r="H384" s="16">
        <f t="shared" si="22"/>
        <v>0</v>
      </c>
      <c r="I384" s="13">
        <v>8</v>
      </c>
      <c r="J384" s="16">
        <f t="shared" si="23"/>
        <v>0</v>
      </c>
      <c r="K384" s="173"/>
    </row>
    <row r="385" spans="1:29" s="64" customFormat="1">
      <c r="A385" s="172" t="s">
        <v>134</v>
      </c>
      <c r="B385" s="165" t="s">
        <v>488</v>
      </c>
      <c r="C385" s="166"/>
      <c r="D385" s="166"/>
      <c r="E385" s="167" t="s">
        <v>65</v>
      </c>
      <c r="F385" s="168">
        <v>8</v>
      </c>
      <c r="G385" s="77">
        <v>0</v>
      </c>
      <c r="H385" s="63">
        <f>ROUND(PRODUCT(F385:G385),2)</f>
        <v>0</v>
      </c>
      <c r="I385" s="13">
        <v>8</v>
      </c>
      <c r="J385" s="63">
        <f>ROUND(PRODUCT(H385,1+I385/100),2)</f>
        <v>0</v>
      </c>
      <c r="K385" s="168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1:29" s="64" customFormat="1">
      <c r="A386" s="172" t="s">
        <v>136</v>
      </c>
      <c r="B386" s="165" t="s">
        <v>489</v>
      </c>
      <c r="C386" s="166"/>
      <c r="D386" s="166"/>
      <c r="E386" s="167" t="s">
        <v>65</v>
      </c>
      <c r="F386" s="168">
        <v>10</v>
      </c>
      <c r="G386" s="77">
        <v>0</v>
      </c>
      <c r="H386" s="63">
        <f t="shared" si="22"/>
        <v>0</v>
      </c>
      <c r="I386" s="13">
        <v>8</v>
      </c>
      <c r="J386" s="63">
        <f t="shared" si="23"/>
        <v>0</v>
      </c>
      <c r="K386" s="168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1:29">
      <c r="A387" s="172" t="s">
        <v>138</v>
      </c>
      <c r="B387" s="170" t="s">
        <v>490</v>
      </c>
      <c r="C387" s="171"/>
      <c r="D387" s="171"/>
      <c r="E387" s="172" t="s">
        <v>65</v>
      </c>
      <c r="F387" s="173">
        <v>72</v>
      </c>
      <c r="G387" s="77">
        <v>0</v>
      </c>
      <c r="H387" s="16">
        <f t="shared" si="22"/>
        <v>0</v>
      </c>
      <c r="I387" s="13">
        <v>8</v>
      </c>
      <c r="J387" s="16">
        <f t="shared" si="23"/>
        <v>0</v>
      </c>
      <c r="K387" s="173"/>
    </row>
    <row r="388" spans="1:29">
      <c r="A388" s="172" t="s">
        <v>140</v>
      </c>
      <c r="B388" s="170" t="s">
        <v>491</v>
      </c>
      <c r="C388" s="171"/>
      <c r="D388" s="171"/>
      <c r="E388" s="172" t="s">
        <v>65</v>
      </c>
      <c r="F388" s="173">
        <v>4</v>
      </c>
      <c r="G388" s="77">
        <v>0</v>
      </c>
      <c r="H388" s="16">
        <f t="shared" si="22"/>
        <v>0</v>
      </c>
      <c r="I388" s="13">
        <v>8</v>
      </c>
      <c r="J388" s="16">
        <f t="shared" si="23"/>
        <v>0</v>
      </c>
      <c r="K388" s="173"/>
    </row>
    <row r="389" spans="1:29">
      <c r="A389" s="172" t="s">
        <v>142</v>
      </c>
      <c r="B389" s="170" t="s">
        <v>492</v>
      </c>
      <c r="C389" s="171"/>
      <c r="D389" s="171"/>
      <c r="E389" s="172" t="s">
        <v>65</v>
      </c>
      <c r="F389" s="173">
        <v>2</v>
      </c>
      <c r="G389" s="77">
        <v>0</v>
      </c>
      <c r="H389" s="16">
        <f t="shared" si="22"/>
        <v>0</v>
      </c>
      <c r="I389" s="13">
        <v>8</v>
      </c>
      <c r="J389" s="16">
        <f t="shared" si="23"/>
        <v>0</v>
      </c>
      <c r="K389" s="173"/>
    </row>
    <row r="390" spans="1:29">
      <c r="A390" s="172" t="s">
        <v>144</v>
      </c>
      <c r="B390" s="229" t="s">
        <v>493</v>
      </c>
      <c r="C390" s="230"/>
      <c r="D390" s="230"/>
      <c r="E390" s="172" t="s">
        <v>107</v>
      </c>
      <c r="F390" s="173">
        <v>14</v>
      </c>
      <c r="G390" s="77">
        <v>0</v>
      </c>
      <c r="H390" s="16">
        <f t="shared" si="22"/>
        <v>0</v>
      </c>
      <c r="I390" s="13">
        <v>8</v>
      </c>
      <c r="J390" s="16">
        <f t="shared" si="23"/>
        <v>0</v>
      </c>
      <c r="K390" s="231"/>
    </row>
    <row r="391" spans="1:29">
      <c r="A391" s="172" t="s">
        <v>146</v>
      </c>
      <c r="B391" s="154" t="s">
        <v>494</v>
      </c>
      <c r="C391" s="85"/>
      <c r="D391" s="85"/>
      <c r="E391" s="81" t="s">
        <v>107</v>
      </c>
      <c r="F391" s="87">
        <v>4</v>
      </c>
      <c r="G391" s="77">
        <v>0</v>
      </c>
      <c r="H391" s="16">
        <f t="shared" si="22"/>
        <v>0</v>
      </c>
      <c r="I391" s="13">
        <v>8</v>
      </c>
      <c r="J391" s="16">
        <f t="shared" si="23"/>
        <v>0</v>
      </c>
      <c r="K391" s="88"/>
    </row>
    <row r="392" spans="1:29">
      <c r="A392" s="172" t="s">
        <v>148</v>
      </c>
      <c r="B392" s="170" t="s">
        <v>495</v>
      </c>
      <c r="C392" s="171"/>
      <c r="D392" s="171"/>
      <c r="E392" s="172" t="s">
        <v>65</v>
      </c>
      <c r="F392" s="173">
        <v>95</v>
      </c>
      <c r="G392" s="77">
        <v>0</v>
      </c>
      <c r="H392" s="16">
        <f t="shared" si="22"/>
        <v>0</v>
      </c>
      <c r="I392" s="13">
        <v>8</v>
      </c>
      <c r="J392" s="16">
        <f t="shared" si="23"/>
        <v>0</v>
      </c>
      <c r="K392" s="173"/>
    </row>
    <row r="393" spans="1:29">
      <c r="A393" s="172" t="s">
        <v>150</v>
      </c>
      <c r="B393" s="170" t="s">
        <v>496</v>
      </c>
      <c r="C393" s="171"/>
      <c r="D393" s="171"/>
      <c r="E393" s="172" t="s">
        <v>65</v>
      </c>
      <c r="F393" s="173">
        <v>22</v>
      </c>
      <c r="G393" s="77">
        <v>0</v>
      </c>
      <c r="H393" s="16">
        <f t="shared" si="22"/>
        <v>0</v>
      </c>
      <c r="I393" s="13">
        <v>8</v>
      </c>
      <c r="J393" s="16">
        <f t="shared" si="23"/>
        <v>0</v>
      </c>
      <c r="K393" s="173"/>
    </row>
    <row r="394" spans="1:29" ht="33.75">
      <c r="A394" s="172" t="s">
        <v>153</v>
      </c>
      <c r="B394" s="170" t="s">
        <v>497</v>
      </c>
      <c r="C394" s="171"/>
      <c r="D394" s="171"/>
      <c r="E394" s="172" t="s">
        <v>65</v>
      </c>
      <c r="F394" s="173">
        <v>2</v>
      </c>
      <c r="G394" s="77">
        <v>0</v>
      </c>
      <c r="H394" s="16">
        <f t="shared" si="22"/>
        <v>0</v>
      </c>
      <c r="I394" s="13">
        <v>8</v>
      </c>
      <c r="J394" s="16">
        <f t="shared" si="23"/>
        <v>0</v>
      </c>
      <c r="K394" s="173"/>
    </row>
    <row r="395" spans="1:29">
      <c r="A395" s="172" t="s">
        <v>155</v>
      </c>
      <c r="B395" s="170" t="s">
        <v>498</v>
      </c>
      <c r="C395" s="171"/>
      <c r="D395" s="171"/>
      <c r="E395" s="172" t="s">
        <v>65</v>
      </c>
      <c r="F395" s="173">
        <v>2</v>
      </c>
      <c r="G395" s="77">
        <v>0</v>
      </c>
      <c r="H395" s="16">
        <f t="shared" si="22"/>
        <v>0</v>
      </c>
      <c r="I395" s="13">
        <v>8</v>
      </c>
      <c r="J395" s="16">
        <f t="shared" si="23"/>
        <v>0</v>
      </c>
      <c r="K395" s="173"/>
    </row>
    <row r="396" spans="1:29">
      <c r="A396" s="172" t="s">
        <v>157</v>
      </c>
      <c r="B396" s="170" t="s">
        <v>499</v>
      </c>
      <c r="C396" s="171"/>
      <c r="D396" s="171"/>
      <c r="E396" s="172" t="s">
        <v>65</v>
      </c>
      <c r="F396" s="173">
        <v>9</v>
      </c>
      <c r="G396" s="77">
        <v>0</v>
      </c>
      <c r="H396" s="16">
        <f t="shared" si="22"/>
        <v>0</v>
      </c>
      <c r="I396" s="13">
        <v>8</v>
      </c>
      <c r="J396" s="16">
        <f t="shared" si="23"/>
        <v>0</v>
      </c>
      <c r="K396" s="173"/>
    </row>
    <row r="397" spans="1:29">
      <c r="A397" s="172" t="s">
        <v>159</v>
      </c>
      <c r="B397" s="170" t="s">
        <v>500</v>
      </c>
      <c r="C397" s="171"/>
      <c r="D397" s="171"/>
      <c r="E397" s="172" t="s">
        <v>65</v>
      </c>
      <c r="F397" s="173">
        <v>9</v>
      </c>
      <c r="G397" s="77">
        <v>0</v>
      </c>
      <c r="H397" s="16">
        <f t="shared" si="22"/>
        <v>0</v>
      </c>
      <c r="I397" s="13">
        <v>8</v>
      </c>
      <c r="J397" s="16">
        <f t="shared" si="23"/>
        <v>0</v>
      </c>
      <c r="K397" s="173"/>
    </row>
    <row r="398" spans="1:29">
      <c r="A398" s="172" t="s">
        <v>161</v>
      </c>
      <c r="B398" s="170" t="s">
        <v>501</v>
      </c>
      <c r="C398" s="171"/>
      <c r="D398" s="171"/>
      <c r="E398" s="172" t="s">
        <v>65</v>
      </c>
      <c r="F398" s="173">
        <v>75</v>
      </c>
      <c r="G398" s="77">
        <v>0</v>
      </c>
      <c r="H398" s="16">
        <f t="shared" si="22"/>
        <v>0</v>
      </c>
      <c r="I398" s="13">
        <v>8</v>
      </c>
      <c r="J398" s="16">
        <f t="shared" si="23"/>
        <v>0</v>
      </c>
      <c r="K398" s="173"/>
    </row>
    <row r="399" spans="1:29">
      <c r="A399" s="172" t="s">
        <v>163</v>
      </c>
      <c r="B399" s="170" t="s">
        <v>502</v>
      </c>
      <c r="C399" s="171"/>
      <c r="D399" s="171"/>
      <c r="E399" s="172" t="s">
        <v>65</v>
      </c>
      <c r="F399" s="173">
        <v>110</v>
      </c>
      <c r="G399" s="77">
        <v>0</v>
      </c>
      <c r="H399" s="16">
        <f t="shared" si="22"/>
        <v>0</v>
      </c>
      <c r="I399" s="13">
        <v>8</v>
      </c>
      <c r="J399" s="16">
        <f t="shared" si="23"/>
        <v>0</v>
      </c>
      <c r="K399" s="173"/>
    </row>
    <row r="400" spans="1:29" s="64" customFormat="1" ht="22.5">
      <c r="A400" s="172" t="s">
        <v>165</v>
      </c>
      <c r="B400" s="232" t="s">
        <v>503</v>
      </c>
      <c r="C400" s="233"/>
      <c r="D400" s="233"/>
      <c r="E400" s="167" t="s">
        <v>65</v>
      </c>
      <c r="F400" s="168">
        <v>115</v>
      </c>
      <c r="G400" s="77">
        <v>0</v>
      </c>
      <c r="H400" s="63">
        <f t="shared" si="22"/>
        <v>0</v>
      </c>
      <c r="I400" s="61">
        <v>8</v>
      </c>
      <c r="J400" s="63">
        <f t="shared" si="23"/>
        <v>0</v>
      </c>
      <c r="K400" s="168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1:11">
      <c r="A401" s="172" t="s">
        <v>167</v>
      </c>
      <c r="B401" s="170" t="s">
        <v>504</v>
      </c>
      <c r="C401" s="171"/>
      <c r="D401" s="171"/>
      <c r="E401" s="172" t="s">
        <v>65</v>
      </c>
      <c r="F401" s="173">
        <v>4</v>
      </c>
      <c r="G401" s="77">
        <v>0</v>
      </c>
      <c r="H401" s="16">
        <f t="shared" si="22"/>
        <v>0</v>
      </c>
      <c r="I401" s="13">
        <v>8</v>
      </c>
      <c r="J401" s="16">
        <f t="shared" si="23"/>
        <v>0</v>
      </c>
      <c r="K401" s="173"/>
    </row>
    <row r="402" spans="1:11">
      <c r="A402" s="172" t="s">
        <v>169</v>
      </c>
      <c r="B402" s="170" t="s">
        <v>505</v>
      </c>
      <c r="C402" s="171"/>
      <c r="D402" s="171"/>
      <c r="E402" s="172" t="s">
        <v>65</v>
      </c>
      <c r="F402" s="173">
        <v>4</v>
      </c>
      <c r="G402" s="77">
        <v>0</v>
      </c>
      <c r="H402" s="16">
        <f t="shared" si="22"/>
        <v>0</v>
      </c>
      <c r="I402" s="13">
        <v>8</v>
      </c>
      <c r="J402" s="16">
        <f t="shared" si="23"/>
        <v>0</v>
      </c>
      <c r="K402" s="173"/>
    </row>
    <row r="403" spans="1:11" ht="14.25" customHeight="1">
      <c r="A403" s="172" t="s">
        <v>171</v>
      </c>
      <c r="B403" s="170" t="s">
        <v>506</v>
      </c>
      <c r="C403" s="171"/>
      <c r="D403" s="171"/>
      <c r="E403" s="172" t="s">
        <v>65</v>
      </c>
      <c r="F403" s="173">
        <v>30</v>
      </c>
      <c r="G403" s="77">
        <v>0</v>
      </c>
      <c r="H403" s="16">
        <f t="shared" si="22"/>
        <v>0</v>
      </c>
      <c r="I403" s="13">
        <v>8</v>
      </c>
      <c r="J403" s="16">
        <f t="shared" si="23"/>
        <v>0</v>
      </c>
      <c r="K403" s="173"/>
    </row>
    <row r="404" spans="1:11" ht="14.25" customHeight="1">
      <c r="A404" s="172" t="s">
        <v>173</v>
      </c>
      <c r="B404" s="170" t="s">
        <v>507</v>
      </c>
      <c r="C404" s="171"/>
      <c r="D404" s="171"/>
      <c r="E404" s="172" t="s">
        <v>65</v>
      </c>
      <c r="F404" s="173">
        <v>2</v>
      </c>
      <c r="G404" s="77">
        <v>0</v>
      </c>
      <c r="H404" s="16">
        <f t="shared" si="22"/>
        <v>0</v>
      </c>
      <c r="I404" s="13">
        <v>8</v>
      </c>
      <c r="J404" s="16">
        <f t="shared" si="23"/>
        <v>0</v>
      </c>
      <c r="K404" s="173"/>
    </row>
    <row r="405" spans="1:11" ht="14.25" customHeight="1">
      <c r="A405" s="172" t="s">
        <v>175</v>
      </c>
      <c r="B405" s="170" t="s">
        <v>508</v>
      </c>
      <c r="C405" s="171"/>
      <c r="D405" s="171"/>
      <c r="E405" s="172" t="s">
        <v>65</v>
      </c>
      <c r="F405" s="173">
        <v>2</v>
      </c>
      <c r="G405" s="77">
        <v>0</v>
      </c>
      <c r="H405" s="16">
        <f t="shared" si="22"/>
        <v>0</v>
      </c>
      <c r="I405" s="13">
        <v>8</v>
      </c>
      <c r="J405" s="16">
        <f t="shared" si="23"/>
        <v>0</v>
      </c>
      <c r="K405" s="173"/>
    </row>
    <row r="406" spans="1:11" ht="14.25" customHeight="1">
      <c r="A406" s="172" t="s">
        <v>177</v>
      </c>
      <c r="B406" s="170" t="s">
        <v>509</v>
      </c>
      <c r="C406" s="171"/>
      <c r="D406" s="171"/>
      <c r="E406" s="172" t="s">
        <v>65</v>
      </c>
      <c r="F406" s="173">
        <v>35</v>
      </c>
      <c r="G406" s="77">
        <v>0</v>
      </c>
      <c r="H406" s="16">
        <f t="shared" si="22"/>
        <v>0</v>
      </c>
      <c r="I406" s="13">
        <v>8</v>
      </c>
      <c r="J406" s="16">
        <f t="shared" si="23"/>
        <v>0</v>
      </c>
      <c r="K406" s="173"/>
    </row>
    <row r="407" spans="1:11" ht="14.25" customHeight="1">
      <c r="A407" s="172" t="s">
        <v>179</v>
      </c>
      <c r="B407" s="170" t="s">
        <v>510</v>
      </c>
      <c r="C407" s="171"/>
      <c r="D407" s="171"/>
      <c r="E407" s="172" t="s">
        <v>65</v>
      </c>
      <c r="F407" s="173">
        <v>42</v>
      </c>
      <c r="G407" s="77">
        <v>0</v>
      </c>
      <c r="H407" s="16">
        <f t="shared" si="22"/>
        <v>0</v>
      </c>
      <c r="I407" s="13">
        <v>8</v>
      </c>
      <c r="J407" s="16">
        <f t="shared" si="23"/>
        <v>0</v>
      </c>
      <c r="K407" s="173"/>
    </row>
    <row r="408" spans="1:11">
      <c r="A408" s="172" t="s">
        <v>181</v>
      </c>
      <c r="B408" s="170" t="s">
        <v>511</v>
      </c>
      <c r="C408" s="171"/>
      <c r="D408" s="171"/>
      <c r="E408" s="172" t="s">
        <v>65</v>
      </c>
      <c r="F408" s="173">
        <v>16</v>
      </c>
      <c r="G408" s="77">
        <v>0</v>
      </c>
      <c r="H408" s="16">
        <f t="shared" si="22"/>
        <v>0</v>
      </c>
      <c r="I408" s="13">
        <v>8</v>
      </c>
      <c r="J408" s="16">
        <f t="shared" si="23"/>
        <v>0</v>
      </c>
      <c r="K408" s="173"/>
    </row>
    <row r="409" spans="1:11">
      <c r="A409" s="172" t="s">
        <v>183</v>
      </c>
      <c r="B409" s="170" t="s">
        <v>512</v>
      </c>
      <c r="C409" s="171"/>
      <c r="D409" s="171"/>
      <c r="E409" s="172" t="s">
        <v>65</v>
      </c>
      <c r="F409" s="173">
        <v>18</v>
      </c>
      <c r="G409" s="77">
        <v>0</v>
      </c>
      <c r="H409" s="16">
        <f t="shared" si="22"/>
        <v>0</v>
      </c>
      <c r="I409" s="13">
        <v>8</v>
      </c>
      <c r="J409" s="16">
        <f t="shared" si="23"/>
        <v>0</v>
      </c>
      <c r="K409" s="173"/>
    </row>
    <row r="410" spans="1:11" ht="14.25" customHeight="1">
      <c r="A410" s="172" t="s">
        <v>185</v>
      </c>
      <c r="B410" s="170" t="s">
        <v>513</v>
      </c>
      <c r="C410" s="171"/>
      <c r="D410" s="171"/>
      <c r="E410" s="172" t="s">
        <v>65</v>
      </c>
      <c r="F410" s="173">
        <v>2</v>
      </c>
      <c r="G410" s="77">
        <v>0</v>
      </c>
      <c r="H410" s="16">
        <f t="shared" ref="H410:H495" si="24">ROUND(PRODUCT(F410:G410),2)</f>
        <v>0</v>
      </c>
      <c r="I410" s="13">
        <v>8</v>
      </c>
      <c r="J410" s="16">
        <f t="shared" ref="J410:J495" si="25">ROUND(PRODUCT(H410,1+I410/100),2)</f>
        <v>0</v>
      </c>
      <c r="K410" s="173"/>
    </row>
    <row r="411" spans="1:11" ht="14.25" customHeight="1">
      <c r="A411" s="172" t="s">
        <v>187</v>
      </c>
      <c r="B411" s="165" t="s">
        <v>514</v>
      </c>
      <c r="C411" s="228"/>
      <c r="D411" s="228"/>
      <c r="E411" s="172" t="s">
        <v>65</v>
      </c>
      <c r="F411" s="173">
        <v>26</v>
      </c>
      <c r="G411" s="77">
        <v>0</v>
      </c>
      <c r="H411" s="16">
        <f t="shared" si="24"/>
        <v>0</v>
      </c>
      <c r="I411" s="13">
        <v>8</v>
      </c>
      <c r="J411" s="16">
        <f t="shared" si="25"/>
        <v>0</v>
      </c>
      <c r="K411" s="173"/>
    </row>
    <row r="412" spans="1:11" ht="14.25" customHeight="1">
      <c r="A412" s="172" t="s">
        <v>189</v>
      </c>
      <c r="B412" s="165" t="s">
        <v>515</v>
      </c>
      <c r="C412" s="228"/>
      <c r="D412" s="228"/>
      <c r="E412" s="172" t="s">
        <v>65</v>
      </c>
      <c r="F412" s="173">
        <v>3</v>
      </c>
      <c r="G412" s="77">
        <v>0</v>
      </c>
      <c r="H412" s="16">
        <f t="shared" si="24"/>
        <v>0</v>
      </c>
      <c r="I412" s="13">
        <v>8</v>
      </c>
      <c r="J412" s="16">
        <f t="shared" si="25"/>
        <v>0</v>
      </c>
      <c r="K412" s="173"/>
    </row>
    <row r="413" spans="1:11" ht="14.25" customHeight="1">
      <c r="A413" s="172" t="s">
        <v>191</v>
      </c>
      <c r="B413" s="165" t="s">
        <v>516</v>
      </c>
      <c r="C413" s="228"/>
      <c r="D413" s="228"/>
      <c r="E413" s="172" t="s">
        <v>65</v>
      </c>
      <c r="F413" s="173">
        <v>14</v>
      </c>
      <c r="G413" s="77">
        <v>0</v>
      </c>
      <c r="H413" s="16">
        <f t="shared" si="24"/>
        <v>0</v>
      </c>
      <c r="I413" s="13">
        <v>8</v>
      </c>
      <c r="J413" s="16">
        <f t="shared" si="25"/>
        <v>0</v>
      </c>
      <c r="K413" s="173"/>
    </row>
    <row r="414" spans="1:11" ht="14.25" customHeight="1">
      <c r="A414" s="172" t="s">
        <v>193</v>
      </c>
      <c r="B414" s="165" t="s">
        <v>517</v>
      </c>
      <c r="C414" s="228"/>
      <c r="D414" s="228"/>
      <c r="E414" s="172" t="s">
        <v>65</v>
      </c>
      <c r="F414" s="173">
        <v>9</v>
      </c>
      <c r="G414" s="77">
        <v>0</v>
      </c>
      <c r="H414" s="16">
        <f t="shared" si="24"/>
        <v>0</v>
      </c>
      <c r="I414" s="13">
        <v>8</v>
      </c>
      <c r="J414" s="16">
        <f t="shared" si="25"/>
        <v>0</v>
      </c>
      <c r="K414" s="173"/>
    </row>
    <row r="415" spans="1:11" ht="14.25" customHeight="1">
      <c r="A415" s="172" t="s">
        <v>195</v>
      </c>
      <c r="B415" s="170" t="s">
        <v>518</v>
      </c>
      <c r="C415" s="171"/>
      <c r="D415" s="171"/>
      <c r="E415" s="172" t="s">
        <v>65</v>
      </c>
      <c r="F415" s="173">
        <v>12</v>
      </c>
      <c r="G415" s="77">
        <v>0</v>
      </c>
      <c r="H415" s="16">
        <f>ROUND(PRODUCT(F415:G415),2)</f>
        <v>0</v>
      </c>
      <c r="I415" s="13">
        <v>8</v>
      </c>
      <c r="J415" s="16">
        <f>ROUND(PRODUCT(H415,1+I415/100),2)</f>
        <v>0</v>
      </c>
      <c r="K415" s="173"/>
    </row>
    <row r="416" spans="1:11" ht="14.25" customHeight="1">
      <c r="A416" s="172" t="s">
        <v>197</v>
      </c>
      <c r="B416" s="170" t="s">
        <v>519</v>
      </c>
      <c r="C416" s="171"/>
      <c r="D416" s="171"/>
      <c r="E416" s="172" t="s">
        <v>65</v>
      </c>
      <c r="F416" s="173">
        <v>4</v>
      </c>
      <c r="G416" s="77">
        <v>0</v>
      </c>
      <c r="H416" s="16">
        <f t="shared" si="24"/>
        <v>0</v>
      </c>
      <c r="I416" s="13">
        <v>8</v>
      </c>
      <c r="J416" s="16">
        <f t="shared" si="25"/>
        <v>0</v>
      </c>
      <c r="K416" s="173"/>
    </row>
    <row r="417" spans="1:29" ht="14.25" customHeight="1">
      <c r="A417" s="172" t="s">
        <v>199</v>
      </c>
      <c r="B417" s="170" t="s">
        <v>520</v>
      </c>
      <c r="C417" s="171"/>
      <c r="D417" s="171"/>
      <c r="E417" s="172" t="s">
        <v>65</v>
      </c>
      <c r="F417" s="173">
        <v>24</v>
      </c>
      <c r="G417" s="77">
        <v>0</v>
      </c>
      <c r="H417" s="16">
        <f t="shared" si="24"/>
        <v>0</v>
      </c>
      <c r="I417" s="13">
        <v>8</v>
      </c>
      <c r="J417" s="16">
        <f t="shared" si="25"/>
        <v>0</v>
      </c>
      <c r="K417" s="173"/>
    </row>
    <row r="418" spans="1:29" ht="22.5">
      <c r="A418" s="172" t="s">
        <v>201</v>
      </c>
      <c r="B418" s="170" t="s">
        <v>521</v>
      </c>
      <c r="C418" s="171"/>
      <c r="D418" s="171"/>
      <c r="E418" s="172" t="s">
        <v>65</v>
      </c>
      <c r="F418" s="173">
        <v>30</v>
      </c>
      <c r="G418" s="77">
        <v>0</v>
      </c>
      <c r="H418" s="16">
        <f t="shared" si="24"/>
        <v>0</v>
      </c>
      <c r="I418" s="13">
        <v>8</v>
      </c>
      <c r="J418" s="16">
        <f t="shared" si="25"/>
        <v>0</v>
      </c>
      <c r="K418" s="173"/>
    </row>
    <row r="419" spans="1:29">
      <c r="A419" s="172" t="s">
        <v>203</v>
      </c>
      <c r="B419" s="170" t="s">
        <v>522</v>
      </c>
      <c r="C419" s="171"/>
      <c r="D419" s="171"/>
      <c r="E419" s="172" t="s">
        <v>65</v>
      </c>
      <c r="F419" s="173">
        <v>9</v>
      </c>
      <c r="G419" s="77">
        <v>0</v>
      </c>
      <c r="H419" s="16">
        <f t="shared" si="24"/>
        <v>0</v>
      </c>
      <c r="I419" s="13">
        <v>8</v>
      </c>
      <c r="J419" s="16">
        <f t="shared" si="25"/>
        <v>0</v>
      </c>
      <c r="K419" s="173"/>
    </row>
    <row r="420" spans="1:29">
      <c r="A420" s="172" t="s">
        <v>205</v>
      </c>
      <c r="B420" s="170" t="s">
        <v>523</v>
      </c>
      <c r="C420" s="171"/>
      <c r="D420" s="171"/>
      <c r="E420" s="172" t="s">
        <v>65</v>
      </c>
      <c r="F420" s="173">
        <v>18</v>
      </c>
      <c r="G420" s="77">
        <v>0</v>
      </c>
      <c r="H420" s="16">
        <f t="shared" si="24"/>
        <v>0</v>
      </c>
      <c r="I420" s="13">
        <v>8</v>
      </c>
      <c r="J420" s="16">
        <f t="shared" si="25"/>
        <v>0</v>
      </c>
      <c r="K420" s="173"/>
    </row>
    <row r="421" spans="1:29">
      <c r="A421" s="172" t="s">
        <v>207</v>
      </c>
      <c r="B421" s="170" t="s">
        <v>524</v>
      </c>
      <c r="C421" s="171"/>
      <c r="D421" s="171"/>
      <c r="E421" s="172" t="s">
        <v>65</v>
      </c>
      <c r="F421" s="173">
        <v>2</v>
      </c>
      <c r="G421" s="77">
        <v>0</v>
      </c>
      <c r="H421" s="16">
        <f t="shared" si="24"/>
        <v>0</v>
      </c>
      <c r="I421" s="13">
        <v>8</v>
      </c>
      <c r="J421" s="16">
        <f t="shared" si="25"/>
        <v>0</v>
      </c>
      <c r="K421" s="173"/>
    </row>
    <row r="422" spans="1:29">
      <c r="A422" s="172" t="s">
        <v>209</v>
      </c>
      <c r="B422" s="170" t="s">
        <v>525</v>
      </c>
      <c r="C422" s="171"/>
      <c r="D422" s="171"/>
      <c r="E422" s="172" t="s">
        <v>65</v>
      </c>
      <c r="F422" s="173">
        <v>100</v>
      </c>
      <c r="G422" s="77">
        <v>0</v>
      </c>
      <c r="H422" s="16">
        <f t="shared" si="24"/>
        <v>0</v>
      </c>
      <c r="I422" s="13">
        <v>8</v>
      </c>
      <c r="J422" s="16">
        <f t="shared" si="25"/>
        <v>0</v>
      </c>
      <c r="K422" s="173"/>
    </row>
    <row r="423" spans="1:29">
      <c r="A423" s="172" t="s">
        <v>211</v>
      </c>
      <c r="B423" s="170" t="s">
        <v>526</v>
      </c>
      <c r="C423" s="171"/>
      <c r="D423" s="171"/>
      <c r="E423" s="172" t="s">
        <v>65</v>
      </c>
      <c r="F423" s="173">
        <v>4</v>
      </c>
      <c r="G423" s="77">
        <v>0</v>
      </c>
      <c r="H423" s="16">
        <f t="shared" si="24"/>
        <v>0</v>
      </c>
      <c r="I423" s="13">
        <v>8</v>
      </c>
      <c r="J423" s="16">
        <f t="shared" si="25"/>
        <v>0</v>
      </c>
      <c r="K423" s="173"/>
    </row>
    <row r="424" spans="1:29">
      <c r="A424" s="172" t="s">
        <v>213</v>
      </c>
      <c r="B424" s="170" t="s">
        <v>527</v>
      </c>
      <c r="C424" s="171"/>
      <c r="D424" s="171"/>
      <c r="E424" s="172" t="s">
        <v>65</v>
      </c>
      <c r="F424" s="173">
        <v>4</v>
      </c>
      <c r="G424" s="77">
        <v>0</v>
      </c>
      <c r="H424" s="16">
        <f t="shared" si="24"/>
        <v>0</v>
      </c>
      <c r="I424" s="13">
        <v>8</v>
      </c>
      <c r="J424" s="16">
        <f>ROUND(PRODUCT(H424,1+I424/100),2)</f>
        <v>0</v>
      </c>
      <c r="K424" s="173"/>
    </row>
    <row r="425" spans="1:29" s="58" customFormat="1" ht="22.5">
      <c r="A425" s="172" t="s">
        <v>215</v>
      </c>
      <c r="B425" s="170" t="s">
        <v>528</v>
      </c>
      <c r="C425" s="171"/>
      <c r="D425" s="171"/>
      <c r="E425" s="172" t="s">
        <v>65</v>
      </c>
      <c r="F425" s="173">
        <v>4</v>
      </c>
      <c r="G425" s="77">
        <v>0</v>
      </c>
      <c r="H425" s="16">
        <f>ROUND(PRODUCT(F425:G425),2)</f>
        <v>0</v>
      </c>
      <c r="I425" s="13">
        <v>8</v>
      </c>
      <c r="J425" s="16">
        <f>ROUND(PRODUCT(H425,1+I425/100),2)</f>
        <v>0</v>
      </c>
      <c r="K425" s="173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</row>
    <row r="426" spans="1:29" s="58" customFormat="1" ht="22.5">
      <c r="A426" s="172" t="s">
        <v>217</v>
      </c>
      <c r="B426" s="170" t="s">
        <v>529</v>
      </c>
      <c r="C426" s="171"/>
      <c r="D426" s="171"/>
      <c r="E426" s="172" t="s">
        <v>65</v>
      </c>
      <c r="F426" s="173">
        <v>5</v>
      </c>
      <c r="G426" s="77">
        <v>0</v>
      </c>
      <c r="H426" s="16">
        <f>ROUND(PRODUCT(F426:G426),2)</f>
        <v>0</v>
      </c>
      <c r="I426" s="13">
        <v>8</v>
      </c>
      <c r="J426" s="16">
        <f>ROUND(PRODUCT(H426,1+I426/100),2)</f>
        <v>0</v>
      </c>
      <c r="K426" s="173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</row>
    <row r="427" spans="1:29" s="58" customFormat="1" ht="22.5">
      <c r="A427" s="172" t="s">
        <v>219</v>
      </c>
      <c r="B427" s="170" t="s">
        <v>530</v>
      </c>
      <c r="C427" s="171"/>
      <c r="D427" s="171"/>
      <c r="E427" s="172" t="s">
        <v>65</v>
      </c>
      <c r="F427" s="173">
        <v>4</v>
      </c>
      <c r="G427" s="77">
        <v>0</v>
      </c>
      <c r="H427" s="16">
        <f>ROUND(PRODUCT(F427:G427),2)</f>
        <v>0</v>
      </c>
      <c r="I427" s="13">
        <v>8</v>
      </c>
      <c r="J427" s="16">
        <f>ROUND(PRODUCT(H427,1+I427/100),2)</f>
        <v>0</v>
      </c>
      <c r="K427" s="173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</row>
    <row r="428" spans="1:29" s="58" customFormat="1" ht="22.5">
      <c r="A428" s="172" t="s">
        <v>221</v>
      </c>
      <c r="B428" s="170" t="s">
        <v>531</v>
      </c>
      <c r="C428" s="171"/>
      <c r="D428" s="171"/>
      <c r="E428" s="172" t="s">
        <v>65</v>
      </c>
      <c r="F428" s="173">
        <v>3</v>
      </c>
      <c r="G428" s="77">
        <v>0</v>
      </c>
      <c r="H428" s="16">
        <f>ROUND(PRODUCT(F428:G428),2)</f>
        <v>0</v>
      </c>
      <c r="I428" s="13">
        <v>8</v>
      </c>
      <c r="J428" s="16">
        <f>ROUND(PRODUCT(H428,1+I428/100),2)</f>
        <v>0</v>
      </c>
      <c r="K428" s="173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</row>
    <row r="429" spans="1:29" s="58" customFormat="1" ht="22.5">
      <c r="A429" s="172" t="s">
        <v>223</v>
      </c>
      <c r="B429" s="170" t="s">
        <v>532</v>
      </c>
      <c r="C429" s="171"/>
      <c r="D429" s="171"/>
      <c r="E429" s="172" t="s">
        <v>65</v>
      </c>
      <c r="F429" s="173">
        <v>6</v>
      </c>
      <c r="G429" s="77">
        <v>0</v>
      </c>
      <c r="H429" s="16">
        <f t="shared" si="24"/>
        <v>0</v>
      </c>
      <c r="I429" s="13">
        <v>8</v>
      </c>
      <c r="J429" s="16">
        <f t="shared" si="25"/>
        <v>0</v>
      </c>
      <c r="K429" s="173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</row>
    <row r="430" spans="1:29">
      <c r="A430" s="172" t="s">
        <v>225</v>
      </c>
      <c r="B430" s="165" t="s">
        <v>533</v>
      </c>
      <c r="C430" s="228"/>
      <c r="D430" s="228"/>
      <c r="E430" s="172" t="s">
        <v>65</v>
      </c>
      <c r="F430" s="173">
        <v>4</v>
      </c>
      <c r="G430" s="77">
        <v>0</v>
      </c>
      <c r="H430" s="16">
        <f>ROUND(PRODUCT(F430:G430),2)</f>
        <v>0</v>
      </c>
      <c r="I430" s="13">
        <v>8</v>
      </c>
      <c r="J430" s="16">
        <f>ROUND(PRODUCT(H430,1+I430/100),2)</f>
        <v>0</v>
      </c>
      <c r="K430" s="173"/>
    </row>
    <row r="431" spans="1:29">
      <c r="A431" s="172" t="s">
        <v>227</v>
      </c>
      <c r="B431" s="165" t="s">
        <v>534</v>
      </c>
      <c r="C431" s="228"/>
      <c r="D431" s="228"/>
      <c r="E431" s="172" t="s">
        <v>65</v>
      </c>
      <c r="F431" s="173">
        <v>45</v>
      </c>
      <c r="G431" s="77">
        <v>0</v>
      </c>
      <c r="H431" s="16">
        <f t="shared" si="24"/>
        <v>0</v>
      </c>
      <c r="I431" s="13">
        <v>8</v>
      </c>
      <c r="J431" s="16">
        <f t="shared" si="25"/>
        <v>0</v>
      </c>
      <c r="K431" s="173"/>
    </row>
    <row r="432" spans="1:29">
      <c r="A432" s="172" t="s">
        <v>229</v>
      </c>
      <c r="B432" s="165" t="s">
        <v>535</v>
      </c>
      <c r="C432" s="228"/>
      <c r="D432" s="228"/>
      <c r="E432" s="172" t="s">
        <v>65</v>
      </c>
      <c r="F432" s="173">
        <v>25</v>
      </c>
      <c r="G432" s="77">
        <v>0</v>
      </c>
      <c r="H432" s="16">
        <f t="shared" si="24"/>
        <v>0</v>
      </c>
      <c r="I432" s="13">
        <v>8</v>
      </c>
      <c r="J432" s="16">
        <f t="shared" si="25"/>
        <v>0</v>
      </c>
      <c r="K432" s="173"/>
    </row>
    <row r="433" spans="1:29">
      <c r="A433" s="172" t="s">
        <v>231</v>
      </c>
      <c r="B433" s="165" t="s">
        <v>536</v>
      </c>
      <c r="C433" s="228"/>
      <c r="D433" s="228"/>
      <c r="E433" s="172" t="s">
        <v>65</v>
      </c>
      <c r="F433" s="173">
        <v>9</v>
      </c>
      <c r="G433" s="77">
        <v>0</v>
      </c>
      <c r="H433" s="16">
        <f t="shared" si="24"/>
        <v>0</v>
      </c>
      <c r="I433" s="13">
        <v>8</v>
      </c>
      <c r="J433" s="16">
        <f t="shared" si="25"/>
        <v>0</v>
      </c>
      <c r="K433" s="173"/>
    </row>
    <row r="434" spans="1:29">
      <c r="A434" s="172" t="s">
        <v>233</v>
      </c>
      <c r="B434" s="170" t="s">
        <v>537</v>
      </c>
      <c r="C434" s="233"/>
      <c r="D434" s="233"/>
      <c r="E434" s="167" t="s">
        <v>65</v>
      </c>
      <c r="F434" s="168">
        <v>9</v>
      </c>
      <c r="G434" s="77">
        <v>0</v>
      </c>
      <c r="H434" s="16">
        <f t="shared" si="24"/>
        <v>0</v>
      </c>
      <c r="I434" s="13">
        <v>8</v>
      </c>
      <c r="J434" s="16">
        <f t="shared" si="25"/>
        <v>0</v>
      </c>
      <c r="K434" s="168"/>
    </row>
    <row r="435" spans="1:29">
      <c r="A435" s="172" t="s">
        <v>235</v>
      </c>
      <c r="B435" s="234" t="s">
        <v>538</v>
      </c>
      <c r="C435" s="230"/>
      <c r="D435" s="230"/>
      <c r="E435" s="172" t="s">
        <v>107</v>
      </c>
      <c r="F435" s="173">
        <v>15</v>
      </c>
      <c r="G435" s="77">
        <v>0</v>
      </c>
      <c r="H435" s="16">
        <f t="shared" si="24"/>
        <v>0</v>
      </c>
      <c r="I435" s="13">
        <v>8</v>
      </c>
      <c r="J435" s="16">
        <f t="shared" si="25"/>
        <v>0</v>
      </c>
      <c r="K435" s="231"/>
    </row>
    <row r="436" spans="1:29">
      <c r="A436" s="172" t="s">
        <v>237</v>
      </c>
      <c r="B436" s="234" t="s">
        <v>539</v>
      </c>
      <c r="C436" s="230"/>
      <c r="D436" s="230"/>
      <c r="E436" s="172" t="s">
        <v>107</v>
      </c>
      <c r="F436" s="173">
        <v>9</v>
      </c>
      <c r="G436" s="77">
        <v>0</v>
      </c>
      <c r="H436" s="16">
        <f t="shared" si="24"/>
        <v>0</v>
      </c>
      <c r="I436" s="13">
        <v>8</v>
      </c>
      <c r="J436" s="16">
        <f t="shared" si="25"/>
        <v>0</v>
      </c>
      <c r="K436" s="231"/>
    </row>
    <row r="437" spans="1:29" s="64" customFormat="1">
      <c r="A437" s="172" t="s">
        <v>239</v>
      </c>
      <c r="B437" s="232" t="s">
        <v>540</v>
      </c>
      <c r="C437" s="233"/>
      <c r="D437" s="233"/>
      <c r="E437" s="167" t="s">
        <v>65</v>
      </c>
      <c r="F437" s="168">
        <v>70</v>
      </c>
      <c r="G437" s="77">
        <v>0</v>
      </c>
      <c r="H437" s="63">
        <f t="shared" si="24"/>
        <v>0</v>
      </c>
      <c r="I437" s="61">
        <v>8</v>
      </c>
      <c r="J437" s="63">
        <f t="shared" si="25"/>
        <v>0</v>
      </c>
      <c r="K437" s="168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1:29" s="64" customFormat="1">
      <c r="A438" s="172" t="s">
        <v>241</v>
      </c>
      <c r="B438" s="232" t="s">
        <v>541</v>
      </c>
      <c r="C438" s="233"/>
      <c r="D438" s="233"/>
      <c r="E438" s="167" t="s">
        <v>65</v>
      </c>
      <c r="F438" s="168">
        <v>12</v>
      </c>
      <c r="G438" s="77">
        <v>0</v>
      </c>
      <c r="H438" s="63">
        <f t="shared" si="24"/>
        <v>0</v>
      </c>
      <c r="I438" s="61">
        <v>8</v>
      </c>
      <c r="J438" s="63">
        <f t="shared" si="25"/>
        <v>0</v>
      </c>
      <c r="K438" s="16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1:29" s="64" customFormat="1">
      <c r="A439" s="172" t="s">
        <v>243</v>
      </c>
      <c r="B439" s="232" t="s">
        <v>542</v>
      </c>
      <c r="C439" s="233"/>
      <c r="D439" s="233"/>
      <c r="E439" s="167" t="s">
        <v>65</v>
      </c>
      <c r="F439" s="168">
        <v>12</v>
      </c>
      <c r="G439" s="77">
        <v>0</v>
      </c>
      <c r="H439" s="63">
        <f>ROUND(PRODUCT(F439:G439),2)</f>
        <v>0</v>
      </c>
      <c r="I439" s="61">
        <v>8</v>
      </c>
      <c r="J439" s="63">
        <f>ROUND(PRODUCT(H439,1+I439/100),2)</f>
        <v>0</v>
      </c>
      <c r="K439" s="168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1:29" s="64" customFormat="1">
      <c r="A440" s="172" t="s">
        <v>245</v>
      </c>
      <c r="B440" s="170" t="s">
        <v>543</v>
      </c>
      <c r="C440" s="233"/>
      <c r="D440" s="233"/>
      <c r="E440" s="167" t="s">
        <v>65</v>
      </c>
      <c r="F440" s="168">
        <v>30</v>
      </c>
      <c r="G440" s="77">
        <v>0</v>
      </c>
      <c r="H440" s="63">
        <f t="shared" si="24"/>
        <v>0</v>
      </c>
      <c r="I440" s="61">
        <v>8</v>
      </c>
      <c r="J440" s="63">
        <f t="shared" si="25"/>
        <v>0</v>
      </c>
      <c r="K440" s="168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1:29">
      <c r="A441" s="172" t="s">
        <v>247</v>
      </c>
      <c r="B441" s="170" t="s">
        <v>544</v>
      </c>
      <c r="C441" s="171"/>
      <c r="D441" s="171"/>
      <c r="E441" s="172" t="s">
        <v>65</v>
      </c>
      <c r="F441" s="173">
        <v>6</v>
      </c>
      <c r="G441" s="77">
        <v>0</v>
      </c>
      <c r="H441" s="16">
        <f t="shared" si="24"/>
        <v>0</v>
      </c>
      <c r="I441" s="13">
        <v>8</v>
      </c>
      <c r="J441" s="16">
        <f t="shared" si="25"/>
        <v>0</v>
      </c>
      <c r="K441" s="173"/>
    </row>
    <row r="442" spans="1:29">
      <c r="A442" s="172" t="s">
        <v>249</v>
      </c>
      <c r="B442" s="165" t="s">
        <v>545</v>
      </c>
      <c r="C442" s="228"/>
      <c r="D442" s="228"/>
      <c r="E442" s="172" t="s">
        <v>65</v>
      </c>
      <c r="F442" s="173">
        <v>16</v>
      </c>
      <c r="G442" s="77">
        <v>0</v>
      </c>
      <c r="H442" s="16">
        <f t="shared" si="24"/>
        <v>0</v>
      </c>
      <c r="I442" s="13">
        <v>8</v>
      </c>
      <c r="J442" s="16">
        <f t="shared" si="25"/>
        <v>0</v>
      </c>
      <c r="K442" s="173"/>
    </row>
    <row r="443" spans="1:29">
      <c r="A443" s="172" t="s">
        <v>251</v>
      </c>
      <c r="B443" s="154" t="s">
        <v>546</v>
      </c>
      <c r="C443" s="85"/>
      <c r="D443" s="85"/>
      <c r="E443" s="81" t="s">
        <v>107</v>
      </c>
      <c r="F443" s="81">
        <v>32</v>
      </c>
      <c r="G443" s="77">
        <v>0</v>
      </c>
      <c r="H443" s="16">
        <f t="shared" si="24"/>
        <v>0</v>
      </c>
      <c r="I443" s="13">
        <v>8</v>
      </c>
      <c r="J443" s="16">
        <f t="shared" si="25"/>
        <v>0</v>
      </c>
      <c r="K443" s="81"/>
    </row>
    <row r="444" spans="1:29">
      <c r="A444" s="172" t="s">
        <v>253</v>
      </c>
      <c r="B444" s="154" t="s">
        <v>547</v>
      </c>
      <c r="C444" s="85"/>
      <c r="D444" s="85"/>
      <c r="E444" s="81" t="s">
        <v>107</v>
      </c>
      <c r="F444" s="81">
        <v>9</v>
      </c>
      <c r="G444" s="77">
        <v>0</v>
      </c>
      <c r="H444" s="16">
        <f t="shared" si="24"/>
        <v>0</v>
      </c>
      <c r="I444" s="13">
        <v>8</v>
      </c>
      <c r="J444" s="16">
        <f t="shared" si="25"/>
        <v>0</v>
      </c>
      <c r="K444" s="81"/>
    </row>
    <row r="445" spans="1:29">
      <c r="A445" s="172" t="s">
        <v>255</v>
      </c>
      <c r="B445" s="165" t="s">
        <v>548</v>
      </c>
      <c r="C445" s="228"/>
      <c r="D445" s="228"/>
      <c r="E445" s="172" t="s">
        <v>65</v>
      </c>
      <c r="F445" s="173">
        <v>160</v>
      </c>
      <c r="G445" s="77">
        <v>0</v>
      </c>
      <c r="H445" s="16">
        <f t="shared" si="24"/>
        <v>0</v>
      </c>
      <c r="I445" s="13">
        <v>8</v>
      </c>
      <c r="J445" s="16">
        <f t="shared" si="25"/>
        <v>0</v>
      </c>
      <c r="K445" s="173"/>
    </row>
    <row r="446" spans="1:29">
      <c r="A446" s="172" t="s">
        <v>257</v>
      </c>
      <c r="B446" s="235" t="s">
        <v>549</v>
      </c>
      <c r="C446" s="230"/>
      <c r="D446" s="230"/>
      <c r="E446" s="172" t="s">
        <v>107</v>
      </c>
      <c r="F446" s="173">
        <v>24</v>
      </c>
      <c r="G446" s="77">
        <v>0</v>
      </c>
      <c r="H446" s="16">
        <f t="shared" si="24"/>
        <v>0</v>
      </c>
      <c r="I446" s="13">
        <v>8</v>
      </c>
      <c r="J446" s="16">
        <f t="shared" si="25"/>
        <v>0</v>
      </c>
      <c r="K446" s="231"/>
    </row>
    <row r="447" spans="1:29">
      <c r="A447" s="172" t="s">
        <v>259</v>
      </c>
      <c r="B447" s="235" t="s">
        <v>550</v>
      </c>
      <c r="C447" s="230"/>
      <c r="D447" s="230"/>
      <c r="E447" s="172" t="s">
        <v>107</v>
      </c>
      <c r="F447" s="173">
        <v>12</v>
      </c>
      <c r="G447" s="77">
        <v>0</v>
      </c>
      <c r="H447" s="16">
        <f t="shared" si="24"/>
        <v>0</v>
      </c>
      <c r="I447" s="13">
        <v>8</v>
      </c>
      <c r="J447" s="16">
        <f t="shared" si="25"/>
        <v>0</v>
      </c>
      <c r="K447" s="231"/>
    </row>
    <row r="448" spans="1:29">
      <c r="A448" s="172" t="s">
        <v>261</v>
      </c>
      <c r="B448" s="170" t="s">
        <v>551</v>
      </c>
      <c r="C448" s="171"/>
      <c r="D448" s="171"/>
      <c r="E448" s="172" t="s">
        <v>65</v>
      </c>
      <c r="F448" s="173">
        <v>9</v>
      </c>
      <c r="G448" s="77">
        <v>0</v>
      </c>
      <c r="H448" s="16">
        <f t="shared" si="24"/>
        <v>0</v>
      </c>
      <c r="I448" s="13">
        <v>8</v>
      </c>
      <c r="J448" s="16">
        <f t="shared" si="25"/>
        <v>0</v>
      </c>
      <c r="K448" s="173"/>
    </row>
    <row r="449" spans="1:29">
      <c r="A449" s="172" t="s">
        <v>263</v>
      </c>
      <c r="B449" s="170" t="s">
        <v>552</v>
      </c>
      <c r="C449" s="171"/>
      <c r="D449" s="171"/>
      <c r="E449" s="172" t="s">
        <v>65</v>
      </c>
      <c r="F449" s="173">
        <v>14</v>
      </c>
      <c r="G449" s="77">
        <v>0</v>
      </c>
      <c r="H449" s="16">
        <f t="shared" si="24"/>
        <v>0</v>
      </c>
      <c r="I449" s="13">
        <v>8</v>
      </c>
      <c r="J449" s="16">
        <f t="shared" si="25"/>
        <v>0</v>
      </c>
      <c r="K449" s="173"/>
    </row>
    <row r="450" spans="1:29">
      <c r="A450" s="172" t="s">
        <v>265</v>
      </c>
      <c r="B450" s="170" t="s">
        <v>553</v>
      </c>
      <c r="C450" s="171"/>
      <c r="D450" s="171"/>
      <c r="E450" s="172" t="s">
        <v>65</v>
      </c>
      <c r="F450" s="173">
        <v>14</v>
      </c>
      <c r="G450" s="77">
        <v>0</v>
      </c>
      <c r="H450" s="16">
        <f t="shared" si="24"/>
        <v>0</v>
      </c>
      <c r="I450" s="13">
        <v>8</v>
      </c>
      <c r="J450" s="16">
        <f t="shared" si="25"/>
        <v>0</v>
      </c>
      <c r="K450" s="173"/>
    </row>
    <row r="451" spans="1:29">
      <c r="A451" s="172" t="s">
        <v>268</v>
      </c>
      <c r="B451" s="170" t="s">
        <v>554</v>
      </c>
      <c r="C451" s="171"/>
      <c r="D451" s="171"/>
      <c r="E451" s="172" t="s">
        <v>65</v>
      </c>
      <c r="F451" s="173">
        <v>6</v>
      </c>
      <c r="G451" s="77">
        <v>0</v>
      </c>
      <c r="H451" s="16">
        <f t="shared" si="24"/>
        <v>0</v>
      </c>
      <c r="I451" s="13">
        <v>8</v>
      </c>
      <c r="J451" s="16">
        <f t="shared" si="25"/>
        <v>0</v>
      </c>
      <c r="K451" s="173"/>
    </row>
    <row r="452" spans="1:29">
      <c r="A452" s="172" t="s">
        <v>270</v>
      </c>
      <c r="B452" s="170" t="s">
        <v>555</v>
      </c>
      <c r="C452" s="171"/>
      <c r="D452" s="171"/>
      <c r="E452" s="172" t="s">
        <v>65</v>
      </c>
      <c r="F452" s="173">
        <v>22</v>
      </c>
      <c r="G452" s="77">
        <v>0</v>
      </c>
      <c r="H452" s="16">
        <f t="shared" si="24"/>
        <v>0</v>
      </c>
      <c r="I452" s="13">
        <v>8</v>
      </c>
      <c r="J452" s="16">
        <f t="shared" si="25"/>
        <v>0</v>
      </c>
      <c r="K452" s="173"/>
    </row>
    <row r="453" spans="1:29">
      <c r="A453" s="172" t="s">
        <v>272</v>
      </c>
      <c r="B453" s="170" t="s">
        <v>556</v>
      </c>
      <c r="C453" s="171"/>
      <c r="D453" s="171"/>
      <c r="E453" s="172" t="s">
        <v>65</v>
      </c>
      <c r="F453" s="173">
        <v>9</v>
      </c>
      <c r="G453" s="77">
        <v>0</v>
      </c>
      <c r="H453" s="16">
        <f t="shared" si="24"/>
        <v>0</v>
      </c>
      <c r="I453" s="13">
        <v>8</v>
      </c>
      <c r="J453" s="16">
        <f t="shared" si="25"/>
        <v>0</v>
      </c>
      <c r="K453" s="173"/>
    </row>
    <row r="454" spans="1:29">
      <c r="A454" s="172" t="s">
        <v>274</v>
      </c>
      <c r="B454" s="170" t="s">
        <v>557</v>
      </c>
      <c r="C454" s="233"/>
      <c r="D454" s="233"/>
      <c r="E454" s="167" t="s">
        <v>65</v>
      </c>
      <c r="F454" s="168">
        <v>140</v>
      </c>
      <c r="G454" s="77">
        <v>0</v>
      </c>
      <c r="H454" s="16">
        <f t="shared" si="24"/>
        <v>0</v>
      </c>
      <c r="I454" s="13">
        <v>8</v>
      </c>
      <c r="J454" s="16">
        <f t="shared" si="25"/>
        <v>0</v>
      </c>
      <c r="K454" s="168"/>
    </row>
    <row r="455" spans="1:29">
      <c r="A455" s="172" t="s">
        <v>276</v>
      </c>
      <c r="B455" s="170" t="s">
        <v>558</v>
      </c>
      <c r="C455" s="171"/>
      <c r="D455" s="171"/>
      <c r="E455" s="172" t="s">
        <v>65</v>
      </c>
      <c r="F455" s="173">
        <v>50</v>
      </c>
      <c r="G455" s="77">
        <v>0</v>
      </c>
      <c r="H455" s="16">
        <f>ROUND(PRODUCT(F455:G455),2)</f>
        <v>0</v>
      </c>
      <c r="I455" s="13">
        <v>8</v>
      </c>
      <c r="J455" s="16">
        <f>ROUND(PRODUCT(H455,1+I455/100),2)</f>
        <v>0</v>
      </c>
      <c r="K455" s="173"/>
    </row>
    <row r="456" spans="1:29">
      <c r="A456" s="172" t="s">
        <v>278</v>
      </c>
      <c r="B456" s="170" t="s">
        <v>559</v>
      </c>
      <c r="C456" s="171"/>
      <c r="D456" s="171"/>
      <c r="E456" s="172" t="s">
        <v>65</v>
      </c>
      <c r="F456" s="173">
        <v>6</v>
      </c>
      <c r="G456" s="77">
        <v>0</v>
      </c>
      <c r="H456" s="16">
        <f t="shared" si="24"/>
        <v>0</v>
      </c>
      <c r="I456" s="13">
        <v>8</v>
      </c>
      <c r="J456" s="16">
        <f t="shared" si="25"/>
        <v>0</v>
      </c>
      <c r="K456" s="173"/>
    </row>
    <row r="457" spans="1:29" s="58" customFormat="1">
      <c r="A457" s="172" t="s">
        <v>280</v>
      </c>
      <c r="B457" s="170" t="s">
        <v>560</v>
      </c>
      <c r="C457" s="233"/>
      <c r="D457" s="233"/>
      <c r="E457" s="167" t="s">
        <v>65</v>
      </c>
      <c r="F457" s="168">
        <v>4</v>
      </c>
      <c r="G457" s="77">
        <v>0</v>
      </c>
      <c r="H457" s="16">
        <f t="shared" si="24"/>
        <v>0</v>
      </c>
      <c r="I457" s="13">
        <v>8</v>
      </c>
      <c r="J457" s="16">
        <f t="shared" si="25"/>
        <v>0</v>
      </c>
      <c r="K457" s="168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1:29">
      <c r="A458" s="172" t="s">
        <v>282</v>
      </c>
      <c r="B458" s="84" t="s">
        <v>561</v>
      </c>
      <c r="C458" s="85"/>
      <c r="D458" s="85"/>
      <c r="E458" s="81" t="s">
        <v>107</v>
      </c>
      <c r="F458" s="81">
        <v>9</v>
      </c>
      <c r="G458" s="77">
        <v>0</v>
      </c>
      <c r="H458" s="16">
        <f>ROUND(PRODUCT(F458:G458),2)</f>
        <v>0</v>
      </c>
      <c r="I458" s="13">
        <v>8</v>
      </c>
      <c r="J458" s="16">
        <f>ROUND(PRODUCT(H458,1+I458/100),2)</f>
        <v>0</v>
      </c>
      <c r="K458" s="81"/>
    </row>
    <row r="459" spans="1:29" s="64" customFormat="1">
      <c r="A459" s="172" t="s">
        <v>284</v>
      </c>
      <c r="B459" s="84" t="s">
        <v>562</v>
      </c>
      <c r="C459" s="177"/>
      <c r="D459" s="177"/>
      <c r="E459" s="68" t="s">
        <v>107</v>
      </c>
      <c r="F459" s="68">
        <v>540</v>
      </c>
      <c r="G459" s="77">
        <v>0</v>
      </c>
      <c r="H459" s="63">
        <f>ROUND(PRODUCT(F459:G459),2)</f>
        <v>0</v>
      </c>
      <c r="I459" s="61">
        <v>8</v>
      </c>
      <c r="J459" s="63">
        <f>ROUND(PRODUCT(H459,1+I459/100),2)</f>
        <v>0</v>
      </c>
      <c r="K459" s="68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1:29">
      <c r="A460" s="172" t="s">
        <v>286</v>
      </c>
      <c r="B460" s="84" t="s">
        <v>563</v>
      </c>
      <c r="C460" s="176"/>
      <c r="D460" s="176"/>
      <c r="E460" s="89" t="s">
        <v>107</v>
      </c>
      <c r="F460" s="45">
        <v>45</v>
      </c>
      <c r="G460" s="77">
        <v>0</v>
      </c>
      <c r="H460" s="16">
        <f>ROUND(PRODUCT(F460:G460),2)</f>
        <v>0</v>
      </c>
      <c r="I460" s="13">
        <v>8</v>
      </c>
      <c r="J460" s="16">
        <f>ROUND(PRODUCT(H460,1+I460/100),2)</f>
        <v>0</v>
      </c>
      <c r="K460" s="89"/>
    </row>
    <row r="461" spans="1:29">
      <c r="A461" s="172" t="s">
        <v>288</v>
      </c>
      <c r="B461" s="165" t="s">
        <v>564</v>
      </c>
      <c r="C461" s="228"/>
      <c r="D461" s="228"/>
      <c r="E461" s="172" t="s">
        <v>65</v>
      </c>
      <c r="F461" s="173">
        <v>2</v>
      </c>
      <c r="G461" s="77">
        <v>0</v>
      </c>
      <c r="H461" s="16">
        <f t="shared" si="24"/>
        <v>0</v>
      </c>
      <c r="I461" s="13">
        <v>8</v>
      </c>
      <c r="J461" s="16">
        <f t="shared" si="25"/>
        <v>0</v>
      </c>
      <c r="K461" s="173"/>
    </row>
    <row r="462" spans="1:29">
      <c r="A462" s="172" t="s">
        <v>290</v>
      </c>
      <c r="B462" s="170" t="s">
        <v>565</v>
      </c>
      <c r="C462" s="171"/>
      <c r="D462" s="171"/>
      <c r="E462" s="172" t="s">
        <v>65</v>
      </c>
      <c r="F462" s="173">
        <v>4</v>
      </c>
      <c r="G462" s="77">
        <v>0</v>
      </c>
      <c r="H462" s="16">
        <f t="shared" si="24"/>
        <v>0</v>
      </c>
      <c r="I462" s="13">
        <v>8</v>
      </c>
      <c r="J462" s="16">
        <f t="shared" si="25"/>
        <v>0</v>
      </c>
      <c r="K462" s="173"/>
    </row>
    <row r="463" spans="1:29" ht="22.5">
      <c r="A463" s="172" t="s">
        <v>292</v>
      </c>
      <c r="B463" s="234" t="s">
        <v>566</v>
      </c>
      <c r="C463" s="230"/>
      <c r="D463" s="230"/>
      <c r="E463" s="172" t="s">
        <v>107</v>
      </c>
      <c r="F463" s="173">
        <v>330</v>
      </c>
      <c r="G463" s="77">
        <v>0</v>
      </c>
      <c r="H463" s="16">
        <f t="shared" si="24"/>
        <v>0</v>
      </c>
      <c r="I463" s="13">
        <v>8</v>
      </c>
      <c r="J463" s="16">
        <f t="shared" si="25"/>
        <v>0</v>
      </c>
      <c r="K463" s="231"/>
    </row>
    <row r="464" spans="1:29">
      <c r="A464" s="172" t="s">
        <v>295</v>
      </c>
      <c r="B464" s="170" t="s">
        <v>567</v>
      </c>
      <c r="C464" s="171"/>
      <c r="D464" s="171"/>
      <c r="E464" s="172" t="s">
        <v>568</v>
      </c>
      <c r="F464" s="173">
        <v>34000</v>
      </c>
      <c r="G464" s="77">
        <v>0</v>
      </c>
      <c r="H464" s="16">
        <f t="shared" si="24"/>
        <v>0</v>
      </c>
      <c r="I464" s="13">
        <v>8</v>
      </c>
      <c r="J464" s="16">
        <f t="shared" si="25"/>
        <v>0</v>
      </c>
      <c r="K464" s="173"/>
    </row>
    <row r="465" spans="1:11">
      <c r="A465" s="172" t="s">
        <v>297</v>
      </c>
      <c r="B465" s="170" t="s">
        <v>569</v>
      </c>
      <c r="C465" s="171"/>
      <c r="D465" s="171"/>
      <c r="E465" s="172" t="s">
        <v>65</v>
      </c>
      <c r="F465" s="173">
        <v>2</v>
      </c>
      <c r="G465" s="77">
        <v>0</v>
      </c>
      <c r="H465" s="16">
        <f t="shared" si="24"/>
        <v>0</v>
      </c>
      <c r="I465" s="13">
        <v>8</v>
      </c>
      <c r="J465" s="16">
        <f t="shared" si="25"/>
        <v>0</v>
      </c>
      <c r="K465" s="173"/>
    </row>
    <row r="466" spans="1:11">
      <c r="A466" s="172" t="s">
        <v>299</v>
      </c>
      <c r="B466" s="170" t="s">
        <v>570</v>
      </c>
      <c r="C466" s="171"/>
      <c r="D466" s="171"/>
      <c r="E466" s="172" t="s">
        <v>571</v>
      </c>
      <c r="F466" s="173">
        <v>5000</v>
      </c>
      <c r="G466" s="77">
        <v>0</v>
      </c>
      <c r="H466" s="16">
        <f>ROUND(PRODUCT(F466:G466),2)</f>
        <v>0</v>
      </c>
      <c r="I466" s="13">
        <v>8</v>
      </c>
      <c r="J466" s="16">
        <f>ROUND(PRODUCT(H466,1+I466/100),2)</f>
        <v>0</v>
      </c>
      <c r="K466" s="173"/>
    </row>
    <row r="467" spans="1:11">
      <c r="A467" s="172" t="s">
        <v>301</v>
      </c>
      <c r="B467" s="170" t="s">
        <v>572</v>
      </c>
      <c r="C467" s="171"/>
      <c r="D467" s="171"/>
      <c r="E467" s="172" t="s">
        <v>65</v>
      </c>
      <c r="F467" s="173">
        <v>4</v>
      </c>
      <c r="G467" s="77">
        <v>0</v>
      </c>
      <c r="H467" s="16">
        <f t="shared" si="24"/>
        <v>0</v>
      </c>
      <c r="I467" s="13">
        <v>8</v>
      </c>
      <c r="J467" s="16">
        <f t="shared" si="25"/>
        <v>0</v>
      </c>
      <c r="K467" s="173"/>
    </row>
    <row r="468" spans="1:11">
      <c r="A468" s="172" t="s">
        <v>303</v>
      </c>
      <c r="B468" s="170" t="s">
        <v>573</v>
      </c>
      <c r="C468" s="171"/>
      <c r="D468" s="171"/>
      <c r="E468" s="172" t="s">
        <v>65</v>
      </c>
      <c r="F468" s="173">
        <v>3</v>
      </c>
      <c r="G468" s="77">
        <v>0</v>
      </c>
      <c r="H468" s="16">
        <f t="shared" si="24"/>
        <v>0</v>
      </c>
      <c r="I468" s="13">
        <v>8</v>
      </c>
      <c r="J468" s="16">
        <f t="shared" si="25"/>
        <v>0</v>
      </c>
      <c r="K468" s="173"/>
    </row>
    <row r="469" spans="1:11">
      <c r="A469" s="172" t="s">
        <v>305</v>
      </c>
      <c r="B469" s="170" t="s">
        <v>574</v>
      </c>
      <c r="C469" s="171"/>
      <c r="D469" s="171"/>
      <c r="E469" s="172" t="s">
        <v>65</v>
      </c>
      <c r="F469" s="173">
        <v>15</v>
      </c>
      <c r="G469" s="77">
        <v>0</v>
      </c>
      <c r="H469" s="16">
        <f t="shared" si="24"/>
        <v>0</v>
      </c>
      <c r="I469" s="13">
        <v>8</v>
      </c>
      <c r="J469" s="16">
        <f t="shared" si="25"/>
        <v>0</v>
      </c>
      <c r="K469" s="173"/>
    </row>
    <row r="470" spans="1:11">
      <c r="A470" s="172" t="s">
        <v>307</v>
      </c>
      <c r="B470" s="165" t="s">
        <v>575</v>
      </c>
      <c r="C470" s="228"/>
      <c r="D470" s="228"/>
      <c r="E470" s="172" t="s">
        <v>65</v>
      </c>
      <c r="F470" s="173">
        <v>30</v>
      </c>
      <c r="G470" s="77">
        <v>0</v>
      </c>
      <c r="H470" s="16">
        <f t="shared" si="24"/>
        <v>0</v>
      </c>
      <c r="I470" s="13">
        <v>8</v>
      </c>
      <c r="J470" s="16">
        <f t="shared" si="25"/>
        <v>0</v>
      </c>
      <c r="K470" s="173"/>
    </row>
    <row r="471" spans="1:11">
      <c r="A471" s="172" t="s">
        <v>309</v>
      </c>
      <c r="B471" s="165" t="s">
        <v>576</v>
      </c>
      <c r="C471" s="228"/>
      <c r="D471" s="228"/>
      <c r="E471" s="172" t="s">
        <v>65</v>
      </c>
      <c r="F471" s="173">
        <v>40</v>
      </c>
      <c r="G471" s="77">
        <v>0</v>
      </c>
      <c r="H471" s="16">
        <f t="shared" si="24"/>
        <v>0</v>
      </c>
      <c r="I471" s="13">
        <v>8</v>
      </c>
      <c r="J471" s="16">
        <f t="shared" si="25"/>
        <v>0</v>
      </c>
      <c r="K471" s="173"/>
    </row>
    <row r="472" spans="1:11">
      <c r="A472" s="172" t="s">
        <v>577</v>
      </c>
      <c r="B472" s="165" t="s">
        <v>578</v>
      </c>
      <c r="C472" s="228"/>
      <c r="D472" s="228"/>
      <c r="E472" s="172" t="s">
        <v>65</v>
      </c>
      <c r="F472" s="173">
        <v>2</v>
      </c>
      <c r="G472" s="77">
        <v>0</v>
      </c>
      <c r="H472" s="16">
        <f t="shared" si="24"/>
        <v>0</v>
      </c>
      <c r="I472" s="13">
        <v>8</v>
      </c>
      <c r="J472" s="16">
        <f t="shared" si="25"/>
        <v>0</v>
      </c>
      <c r="K472" s="173"/>
    </row>
    <row r="473" spans="1:11">
      <c r="A473" s="172" t="s">
        <v>579</v>
      </c>
      <c r="B473" s="165" t="s">
        <v>580</v>
      </c>
      <c r="C473" s="228"/>
      <c r="D473" s="228"/>
      <c r="E473" s="172" t="s">
        <v>65</v>
      </c>
      <c r="F473" s="173">
        <v>2</v>
      </c>
      <c r="G473" s="77">
        <v>0</v>
      </c>
      <c r="H473" s="16">
        <f>ROUND(PRODUCT(F473:G473),2)</f>
        <v>0</v>
      </c>
      <c r="I473" s="13">
        <v>8</v>
      </c>
      <c r="J473" s="16">
        <f>ROUND(PRODUCT(H473,1+I473/100),2)</f>
        <v>0</v>
      </c>
      <c r="K473" s="173"/>
    </row>
    <row r="474" spans="1:11">
      <c r="A474" s="172" t="s">
        <v>581</v>
      </c>
      <c r="B474" s="165" t="s">
        <v>582</v>
      </c>
      <c r="C474" s="228"/>
      <c r="D474" s="228"/>
      <c r="E474" s="172" t="s">
        <v>65</v>
      </c>
      <c r="F474" s="173">
        <v>2</v>
      </c>
      <c r="G474" s="77">
        <v>0</v>
      </c>
      <c r="H474" s="16">
        <f>ROUND(PRODUCT(F474:G474),2)</f>
        <v>0</v>
      </c>
      <c r="I474" s="13">
        <v>8</v>
      </c>
      <c r="J474" s="16">
        <f>ROUND(PRODUCT(H474,1+I474/100),2)</f>
        <v>0</v>
      </c>
      <c r="K474" s="173"/>
    </row>
    <row r="475" spans="1:11">
      <c r="A475" s="172" t="s">
        <v>583</v>
      </c>
      <c r="B475" s="165" t="s">
        <v>584</v>
      </c>
      <c r="C475" s="228"/>
      <c r="D475" s="228"/>
      <c r="E475" s="172" t="s">
        <v>65</v>
      </c>
      <c r="F475" s="173">
        <v>6</v>
      </c>
      <c r="G475" s="77">
        <v>0</v>
      </c>
      <c r="H475" s="16">
        <f t="shared" si="24"/>
        <v>0</v>
      </c>
      <c r="I475" s="13">
        <v>8</v>
      </c>
      <c r="J475" s="16">
        <f t="shared" si="25"/>
        <v>0</v>
      </c>
      <c r="K475" s="173"/>
    </row>
    <row r="476" spans="1:11">
      <c r="A476" s="172" t="s">
        <v>585</v>
      </c>
      <c r="B476" s="165" t="s">
        <v>586</v>
      </c>
      <c r="C476" s="228"/>
      <c r="D476" s="228"/>
      <c r="E476" s="172" t="s">
        <v>65</v>
      </c>
      <c r="F476" s="173">
        <v>8</v>
      </c>
      <c r="G476" s="77">
        <v>0</v>
      </c>
      <c r="H476" s="16">
        <f t="shared" si="24"/>
        <v>0</v>
      </c>
      <c r="I476" s="13">
        <v>8</v>
      </c>
      <c r="J476" s="16">
        <f t="shared" si="25"/>
        <v>0</v>
      </c>
      <c r="K476" s="173"/>
    </row>
    <row r="477" spans="1:11">
      <c r="A477" s="172" t="s">
        <v>587</v>
      </c>
      <c r="B477" s="165" t="s">
        <v>588</v>
      </c>
      <c r="C477" s="228"/>
      <c r="D477" s="228"/>
      <c r="E477" s="172" t="s">
        <v>65</v>
      </c>
      <c r="F477" s="173">
        <v>12</v>
      </c>
      <c r="G477" s="77">
        <v>0</v>
      </c>
      <c r="H477" s="16">
        <f>ROUND(PRODUCT(F477:G477),2)</f>
        <v>0</v>
      </c>
      <c r="I477" s="13">
        <v>8</v>
      </c>
      <c r="J477" s="16">
        <f>ROUND(PRODUCT(H477,1+I477/100),2)</f>
        <v>0</v>
      </c>
      <c r="K477" s="173"/>
    </row>
    <row r="478" spans="1:11">
      <c r="A478" s="172" t="s">
        <v>589</v>
      </c>
      <c r="B478" s="165" t="s">
        <v>590</v>
      </c>
      <c r="C478" s="228"/>
      <c r="D478" s="228"/>
      <c r="E478" s="172" t="s">
        <v>65</v>
      </c>
      <c r="F478" s="173">
        <v>4</v>
      </c>
      <c r="G478" s="77">
        <v>0</v>
      </c>
      <c r="H478" s="16">
        <f t="shared" si="24"/>
        <v>0</v>
      </c>
      <c r="I478" s="13">
        <v>8</v>
      </c>
      <c r="J478" s="16">
        <f t="shared" si="25"/>
        <v>0</v>
      </c>
      <c r="K478" s="173"/>
    </row>
    <row r="479" spans="1:11">
      <c r="A479" s="172" t="s">
        <v>591</v>
      </c>
      <c r="B479" s="236" t="s">
        <v>592</v>
      </c>
      <c r="C479" s="230"/>
      <c r="D479" s="230"/>
      <c r="E479" s="172" t="s">
        <v>107</v>
      </c>
      <c r="F479" s="173">
        <v>2</v>
      </c>
      <c r="G479" s="77">
        <v>0</v>
      </c>
      <c r="H479" s="16">
        <f t="shared" si="24"/>
        <v>0</v>
      </c>
      <c r="I479" s="13">
        <v>8</v>
      </c>
      <c r="J479" s="16">
        <f t="shared" si="25"/>
        <v>0</v>
      </c>
      <c r="K479" s="231"/>
    </row>
    <row r="480" spans="1:11">
      <c r="A480" s="172" t="s">
        <v>593</v>
      </c>
      <c r="B480" s="170" t="s">
        <v>594</v>
      </c>
      <c r="C480" s="171"/>
      <c r="D480" s="171"/>
      <c r="E480" s="172" t="s">
        <v>65</v>
      </c>
      <c r="F480" s="173">
        <v>22</v>
      </c>
      <c r="G480" s="77">
        <v>0</v>
      </c>
      <c r="H480" s="16">
        <f t="shared" si="24"/>
        <v>0</v>
      </c>
      <c r="I480" s="13">
        <v>8</v>
      </c>
      <c r="J480" s="16">
        <f t="shared" si="25"/>
        <v>0</v>
      </c>
      <c r="K480" s="173"/>
    </row>
    <row r="481" spans="1:11">
      <c r="A481" s="172" t="s">
        <v>595</v>
      </c>
      <c r="B481" s="170" t="s">
        <v>596</v>
      </c>
      <c r="C481" s="171"/>
      <c r="D481" s="171"/>
      <c r="E481" s="172" t="s">
        <v>65</v>
      </c>
      <c r="F481" s="173">
        <v>88</v>
      </c>
      <c r="G481" s="77">
        <v>0</v>
      </c>
      <c r="H481" s="16">
        <f>ROUND(PRODUCT(F481:G481),2)</f>
        <v>0</v>
      </c>
      <c r="I481" s="13">
        <v>8</v>
      </c>
      <c r="J481" s="16">
        <f>ROUND(PRODUCT(H481,1+I481/100),2)</f>
        <v>0</v>
      </c>
      <c r="K481" s="173"/>
    </row>
    <row r="482" spans="1:11">
      <c r="A482" s="172" t="s">
        <v>597</v>
      </c>
      <c r="B482" s="170" t="s">
        <v>598</v>
      </c>
      <c r="C482" s="171"/>
      <c r="D482" s="171"/>
      <c r="E482" s="172" t="s">
        <v>65</v>
      </c>
      <c r="F482" s="173">
        <v>120</v>
      </c>
      <c r="G482" s="77">
        <v>0</v>
      </c>
      <c r="H482" s="16">
        <f>ROUND(PRODUCT(F482:G482),2)</f>
        <v>0</v>
      </c>
      <c r="I482" s="13">
        <v>8</v>
      </c>
      <c r="J482" s="16">
        <f>ROUND(PRODUCT(H482,1+I482/100),2)</f>
        <v>0</v>
      </c>
      <c r="K482" s="173"/>
    </row>
    <row r="483" spans="1:11">
      <c r="A483" s="172" t="s">
        <v>599</v>
      </c>
      <c r="B483" s="170" t="s">
        <v>600</v>
      </c>
      <c r="C483" s="171"/>
      <c r="D483" s="171"/>
      <c r="E483" s="172" t="s">
        <v>65</v>
      </c>
      <c r="F483" s="173">
        <v>150</v>
      </c>
      <c r="G483" s="77">
        <v>0</v>
      </c>
      <c r="H483" s="16">
        <f t="shared" si="24"/>
        <v>0</v>
      </c>
      <c r="I483" s="13">
        <v>8</v>
      </c>
      <c r="J483" s="16">
        <f t="shared" si="25"/>
        <v>0</v>
      </c>
      <c r="K483" s="173"/>
    </row>
    <row r="484" spans="1:11">
      <c r="A484" s="172" t="s">
        <v>601</v>
      </c>
      <c r="B484" s="170" t="s">
        <v>602</v>
      </c>
      <c r="C484" s="171"/>
      <c r="D484" s="171"/>
      <c r="E484" s="172" t="s">
        <v>65</v>
      </c>
      <c r="F484" s="173">
        <v>60</v>
      </c>
      <c r="G484" s="77">
        <v>0</v>
      </c>
      <c r="H484" s="16">
        <f t="shared" si="24"/>
        <v>0</v>
      </c>
      <c r="I484" s="13">
        <v>8</v>
      </c>
      <c r="J484" s="16">
        <f t="shared" si="25"/>
        <v>0</v>
      </c>
      <c r="K484" s="173"/>
    </row>
    <row r="485" spans="1:11">
      <c r="A485" s="172" t="s">
        <v>603</v>
      </c>
      <c r="B485" s="170" t="s">
        <v>604</v>
      </c>
      <c r="C485" s="171"/>
      <c r="D485" s="171"/>
      <c r="E485" s="172" t="s">
        <v>65</v>
      </c>
      <c r="F485" s="173">
        <v>2</v>
      </c>
      <c r="G485" s="77">
        <v>0</v>
      </c>
      <c r="H485" s="16">
        <f t="shared" si="24"/>
        <v>0</v>
      </c>
      <c r="I485" s="13">
        <v>8</v>
      </c>
      <c r="J485" s="16">
        <f t="shared" si="25"/>
        <v>0</v>
      </c>
      <c r="K485" s="173"/>
    </row>
    <row r="486" spans="1:11">
      <c r="A486" s="172" t="s">
        <v>605</v>
      </c>
      <c r="B486" s="170" t="s">
        <v>606</v>
      </c>
      <c r="C486" s="171"/>
      <c r="D486" s="171"/>
      <c r="E486" s="172" t="s">
        <v>65</v>
      </c>
      <c r="F486" s="173">
        <v>4</v>
      </c>
      <c r="G486" s="77">
        <v>0</v>
      </c>
      <c r="H486" s="16">
        <f t="shared" si="24"/>
        <v>0</v>
      </c>
      <c r="I486" s="13">
        <v>8</v>
      </c>
      <c r="J486" s="16">
        <f t="shared" si="25"/>
        <v>0</v>
      </c>
      <c r="K486" s="173"/>
    </row>
    <row r="487" spans="1:11">
      <c r="A487" s="172" t="s">
        <v>607</v>
      </c>
      <c r="B487" s="165" t="s">
        <v>608</v>
      </c>
      <c r="C487" s="228"/>
      <c r="D487" s="228"/>
      <c r="E487" s="172" t="s">
        <v>65</v>
      </c>
      <c r="F487" s="173">
        <v>12</v>
      </c>
      <c r="G487" s="77">
        <v>0</v>
      </c>
      <c r="H487" s="16">
        <f t="shared" si="24"/>
        <v>0</v>
      </c>
      <c r="I487" s="13">
        <v>8</v>
      </c>
      <c r="J487" s="16">
        <f t="shared" si="25"/>
        <v>0</v>
      </c>
      <c r="K487" s="173"/>
    </row>
    <row r="488" spans="1:11" ht="22.5">
      <c r="A488" s="172" t="s">
        <v>609</v>
      </c>
      <c r="B488" s="170" t="s">
        <v>610</v>
      </c>
      <c r="C488" s="171"/>
      <c r="D488" s="171"/>
      <c r="E488" s="172" t="s">
        <v>65</v>
      </c>
      <c r="F488" s="173">
        <v>110</v>
      </c>
      <c r="G488" s="77">
        <v>0</v>
      </c>
      <c r="H488" s="16">
        <f t="shared" si="24"/>
        <v>0</v>
      </c>
      <c r="I488" s="13">
        <v>8</v>
      </c>
      <c r="J488" s="16">
        <f t="shared" si="25"/>
        <v>0</v>
      </c>
      <c r="K488" s="173"/>
    </row>
    <row r="489" spans="1:11">
      <c r="A489" s="172" t="s">
        <v>611</v>
      </c>
      <c r="B489" s="170" t="s">
        <v>612</v>
      </c>
      <c r="C489" s="171"/>
      <c r="D489" s="171"/>
      <c r="E489" s="172" t="s">
        <v>65</v>
      </c>
      <c r="F489" s="173">
        <v>35</v>
      </c>
      <c r="G489" s="77">
        <v>0</v>
      </c>
      <c r="H489" s="16">
        <f t="shared" si="24"/>
        <v>0</v>
      </c>
      <c r="I489" s="13">
        <v>8</v>
      </c>
      <c r="J489" s="16">
        <f t="shared" si="25"/>
        <v>0</v>
      </c>
      <c r="K489" s="173"/>
    </row>
    <row r="490" spans="1:11">
      <c r="A490" s="172" t="s">
        <v>613</v>
      </c>
      <c r="B490" s="170" t="s">
        <v>614</v>
      </c>
      <c r="C490" s="171"/>
      <c r="D490" s="171"/>
      <c r="E490" s="172" t="s">
        <v>65</v>
      </c>
      <c r="F490" s="173">
        <v>40</v>
      </c>
      <c r="G490" s="77">
        <v>0</v>
      </c>
      <c r="H490" s="16">
        <f t="shared" si="24"/>
        <v>0</v>
      </c>
      <c r="I490" s="13">
        <v>8</v>
      </c>
      <c r="J490" s="16">
        <f t="shared" si="25"/>
        <v>0</v>
      </c>
      <c r="K490" s="173"/>
    </row>
    <row r="491" spans="1:11" ht="22.5">
      <c r="A491" s="172" t="s">
        <v>615</v>
      </c>
      <c r="B491" s="154" t="s">
        <v>616</v>
      </c>
      <c r="C491" s="85"/>
      <c r="D491" s="85"/>
      <c r="E491" s="81" t="s">
        <v>107</v>
      </c>
      <c r="F491" s="81">
        <v>6</v>
      </c>
      <c r="G491" s="77">
        <v>0</v>
      </c>
      <c r="H491" s="16">
        <f>ROUND(PRODUCT(F491:G491),2)</f>
        <v>0</v>
      </c>
      <c r="I491" s="13">
        <v>8</v>
      </c>
      <c r="J491" s="16">
        <f>ROUND(PRODUCT(H491,1+I491/100),2)</f>
        <v>0</v>
      </c>
      <c r="K491" s="81"/>
    </row>
    <row r="492" spans="1:11">
      <c r="A492" s="172" t="s">
        <v>617</v>
      </c>
      <c r="B492" s="170" t="s">
        <v>618</v>
      </c>
      <c r="C492" s="171"/>
      <c r="D492" s="171"/>
      <c r="E492" s="172" t="s">
        <v>65</v>
      </c>
      <c r="F492" s="173">
        <v>45</v>
      </c>
      <c r="G492" s="77">
        <v>0</v>
      </c>
      <c r="H492" s="16">
        <f t="shared" si="24"/>
        <v>0</v>
      </c>
      <c r="I492" s="13">
        <v>8</v>
      </c>
      <c r="J492" s="16">
        <f t="shared" si="25"/>
        <v>0</v>
      </c>
      <c r="K492" s="173"/>
    </row>
    <row r="493" spans="1:11">
      <c r="A493" s="172" t="s">
        <v>619</v>
      </c>
      <c r="B493" s="154" t="s">
        <v>620</v>
      </c>
      <c r="C493" s="228"/>
      <c r="D493" s="228"/>
      <c r="E493" s="172" t="s">
        <v>65</v>
      </c>
      <c r="F493" s="173">
        <v>30</v>
      </c>
      <c r="G493" s="77">
        <v>0</v>
      </c>
      <c r="H493" s="16">
        <f>ROUND(PRODUCT(F493:G493),2)</f>
        <v>0</v>
      </c>
      <c r="I493" s="13">
        <v>8</v>
      </c>
      <c r="J493" s="16">
        <f>ROUND(PRODUCT(H493,1+I493/100),2)</f>
        <v>0</v>
      </c>
      <c r="K493" s="173"/>
    </row>
    <row r="494" spans="1:11">
      <c r="A494" s="172" t="s">
        <v>621</v>
      </c>
      <c r="B494" s="154" t="s">
        <v>622</v>
      </c>
      <c r="C494" s="228"/>
      <c r="D494" s="228"/>
      <c r="E494" s="172" t="s">
        <v>65</v>
      </c>
      <c r="F494" s="173">
        <v>25</v>
      </c>
      <c r="G494" s="77">
        <v>0</v>
      </c>
      <c r="H494" s="16">
        <f t="shared" si="24"/>
        <v>0</v>
      </c>
      <c r="I494" s="13">
        <v>8</v>
      </c>
      <c r="J494" s="16">
        <f t="shared" si="25"/>
        <v>0</v>
      </c>
      <c r="K494" s="173"/>
    </row>
    <row r="495" spans="1:11">
      <c r="A495" s="172" t="s">
        <v>623</v>
      </c>
      <c r="B495" s="170" t="s">
        <v>624</v>
      </c>
      <c r="C495" s="171"/>
      <c r="D495" s="171"/>
      <c r="E495" s="172" t="s">
        <v>65</v>
      </c>
      <c r="F495" s="173">
        <v>4</v>
      </c>
      <c r="G495" s="77">
        <v>0</v>
      </c>
      <c r="H495" s="16">
        <f t="shared" si="24"/>
        <v>0</v>
      </c>
      <c r="I495" s="13">
        <v>8</v>
      </c>
      <c r="J495" s="16">
        <f t="shared" si="25"/>
        <v>0</v>
      </c>
      <c r="K495" s="173"/>
    </row>
    <row r="496" spans="1:11">
      <c r="A496" s="172" t="s">
        <v>625</v>
      </c>
      <c r="B496" s="170" t="s">
        <v>626</v>
      </c>
      <c r="C496" s="171"/>
      <c r="D496" s="171"/>
      <c r="E496" s="172" t="s">
        <v>65</v>
      </c>
      <c r="F496" s="173">
        <v>38</v>
      </c>
      <c r="G496" s="77">
        <v>0</v>
      </c>
      <c r="H496" s="16">
        <f t="shared" ref="H496:H520" si="26">ROUND(PRODUCT(F496:G496),2)</f>
        <v>0</v>
      </c>
      <c r="I496" s="13">
        <v>8</v>
      </c>
      <c r="J496" s="16">
        <f t="shared" ref="J496:J520" si="27">ROUND(PRODUCT(H496,1+I496/100),2)</f>
        <v>0</v>
      </c>
      <c r="K496" s="173"/>
    </row>
    <row r="497" spans="1:11">
      <c r="A497" s="172" t="s">
        <v>627</v>
      </c>
      <c r="B497" s="170" t="s">
        <v>628</v>
      </c>
      <c r="C497" s="171"/>
      <c r="D497" s="171"/>
      <c r="E497" s="172" t="s">
        <v>65</v>
      </c>
      <c r="F497" s="173">
        <v>1</v>
      </c>
      <c r="G497" s="77">
        <v>0</v>
      </c>
      <c r="H497" s="16">
        <f t="shared" si="26"/>
        <v>0</v>
      </c>
      <c r="I497" s="13">
        <v>8</v>
      </c>
      <c r="J497" s="16">
        <f t="shared" si="27"/>
        <v>0</v>
      </c>
      <c r="K497" s="173"/>
    </row>
    <row r="498" spans="1:11">
      <c r="A498" s="172" t="s">
        <v>629</v>
      </c>
      <c r="B498" s="170" t="s">
        <v>630</v>
      </c>
      <c r="C498" s="171"/>
      <c r="D498" s="171"/>
      <c r="E498" s="172" t="s">
        <v>65</v>
      </c>
      <c r="F498" s="173">
        <v>2</v>
      </c>
      <c r="G498" s="77">
        <v>0</v>
      </c>
      <c r="H498" s="16">
        <f t="shared" si="26"/>
        <v>0</v>
      </c>
      <c r="I498" s="13">
        <v>8</v>
      </c>
      <c r="J498" s="16">
        <f t="shared" si="27"/>
        <v>0</v>
      </c>
      <c r="K498" s="173"/>
    </row>
    <row r="499" spans="1:11">
      <c r="A499" s="172" t="s">
        <v>631</v>
      </c>
      <c r="B499" s="165" t="s">
        <v>632</v>
      </c>
      <c r="C499" s="228"/>
      <c r="D499" s="228"/>
      <c r="E499" s="172" t="s">
        <v>65</v>
      </c>
      <c r="F499" s="173">
        <v>4</v>
      </c>
      <c r="G499" s="77">
        <v>0</v>
      </c>
      <c r="H499" s="16">
        <f t="shared" si="26"/>
        <v>0</v>
      </c>
      <c r="I499" s="13">
        <v>8</v>
      </c>
      <c r="J499" s="16">
        <f t="shared" si="27"/>
        <v>0</v>
      </c>
      <c r="K499" s="173"/>
    </row>
    <row r="500" spans="1:11">
      <c r="A500" s="172" t="s">
        <v>633</v>
      </c>
      <c r="B500" s="165" t="s">
        <v>634</v>
      </c>
      <c r="C500" s="228"/>
      <c r="D500" s="228"/>
      <c r="E500" s="172" t="s">
        <v>65</v>
      </c>
      <c r="F500" s="173">
        <v>6</v>
      </c>
      <c r="G500" s="77">
        <v>0</v>
      </c>
      <c r="H500" s="16">
        <f t="shared" si="26"/>
        <v>0</v>
      </c>
      <c r="I500" s="13">
        <v>8</v>
      </c>
      <c r="J500" s="16">
        <f t="shared" si="27"/>
        <v>0</v>
      </c>
      <c r="K500" s="173"/>
    </row>
    <row r="501" spans="1:11">
      <c r="A501" s="172" t="s">
        <v>635</v>
      </c>
      <c r="B501" s="229" t="s">
        <v>636</v>
      </c>
      <c r="C501" s="230"/>
      <c r="D501" s="230"/>
      <c r="E501" s="172" t="s">
        <v>107</v>
      </c>
      <c r="F501" s="173">
        <v>65</v>
      </c>
      <c r="G501" s="77">
        <v>0</v>
      </c>
      <c r="H501" s="16">
        <f t="shared" si="26"/>
        <v>0</v>
      </c>
      <c r="I501" s="13">
        <v>8</v>
      </c>
      <c r="J501" s="16">
        <f t="shared" si="27"/>
        <v>0</v>
      </c>
      <c r="K501" s="231"/>
    </row>
    <row r="502" spans="1:11">
      <c r="A502" s="172" t="s">
        <v>637</v>
      </c>
      <c r="B502" s="229" t="s">
        <v>638</v>
      </c>
      <c r="C502" s="230"/>
      <c r="D502" s="230"/>
      <c r="E502" s="172" t="s">
        <v>107</v>
      </c>
      <c r="F502" s="173">
        <v>65</v>
      </c>
      <c r="G502" s="77">
        <v>0</v>
      </c>
      <c r="H502" s="16">
        <f t="shared" si="26"/>
        <v>0</v>
      </c>
      <c r="I502" s="13">
        <v>8</v>
      </c>
      <c r="J502" s="16">
        <f t="shared" si="27"/>
        <v>0</v>
      </c>
      <c r="K502" s="231"/>
    </row>
    <row r="503" spans="1:11">
      <c r="A503" s="172" t="s">
        <v>639</v>
      </c>
      <c r="B503" s="165" t="s">
        <v>640</v>
      </c>
      <c r="C503" s="228"/>
      <c r="D503" s="228"/>
      <c r="E503" s="172" t="s">
        <v>65</v>
      </c>
      <c r="F503" s="173">
        <v>200</v>
      </c>
      <c r="G503" s="77">
        <v>0</v>
      </c>
      <c r="H503" s="16">
        <f t="shared" si="26"/>
        <v>0</v>
      </c>
      <c r="I503" s="13">
        <v>8</v>
      </c>
      <c r="J503" s="16">
        <f t="shared" si="27"/>
        <v>0</v>
      </c>
      <c r="K503" s="173"/>
    </row>
    <row r="504" spans="1:11">
      <c r="A504" s="172" t="s">
        <v>641</v>
      </c>
      <c r="B504" s="165" t="s">
        <v>642</v>
      </c>
      <c r="C504" s="228"/>
      <c r="D504" s="228"/>
      <c r="E504" s="172" t="s">
        <v>65</v>
      </c>
      <c r="F504" s="173">
        <v>2</v>
      </c>
      <c r="G504" s="77">
        <v>0</v>
      </c>
      <c r="H504" s="16">
        <f t="shared" si="26"/>
        <v>0</v>
      </c>
      <c r="I504" s="13">
        <v>8</v>
      </c>
      <c r="J504" s="16">
        <f t="shared" si="27"/>
        <v>0</v>
      </c>
      <c r="K504" s="173"/>
    </row>
    <row r="505" spans="1:11">
      <c r="A505" s="172" t="s">
        <v>643</v>
      </c>
      <c r="B505" s="165" t="s">
        <v>644</v>
      </c>
      <c r="C505" s="228"/>
      <c r="D505" s="228"/>
      <c r="E505" s="172" t="s">
        <v>65</v>
      </c>
      <c r="F505" s="173">
        <v>2</v>
      </c>
      <c r="G505" s="77">
        <v>0</v>
      </c>
      <c r="H505" s="16">
        <f t="shared" si="26"/>
        <v>0</v>
      </c>
      <c r="I505" s="13">
        <v>8</v>
      </c>
      <c r="J505" s="16">
        <f t="shared" si="27"/>
        <v>0</v>
      </c>
      <c r="K505" s="173"/>
    </row>
    <row r="506" spans="1:11">
      <c r="A506" s="172" t="s">
        <v>645</v>
      </c>
      <c r="B506" s="235" t="s">
        <v>646</v>
      </c>
      <c r="C506" s="230"/>
      <c r="D506" s="230"/>
      <c r="E506" s="172" t="s">
        <v>107</v>
      </c>
      <c r="F506" s="173">
        <v>12</v>
      </c>
      <c r="G506" s="77">
        <v>0</v>
      </c>
      <c r="H506" s="16">
        <f t="shared" si="26"/>
        <v>0</v>
      </c>
      <c r="I506" s="13">
        <v>8</v>
      </c>
      <c r="J506" s="16">
        <f t="shared" si="27"/>
        <v>0</v>
      </c>
      <c r="K506" s="231"/>
    </row>
    <row r="507" spans="1:11">
      <c r="A507" s="172" t="s">
        <v>647</v>
      </c>
      <c r="B507" s="165" t="s">
        <v>648</v>
      </c>
      <c r="C507" s="228"/>
      <c r="D507" s="228"/>
      <c r="E507" s="172" t="s">
        <v>65</v>
      </c>
      <c r="F507" s="173">
        <v>4</v>
      </c>
      <c r="G507" s="77">
        <v>0</v>
      </c>
      <c r="H507" s="16">
        <f t="shared" si="26"/>
        <v>0</v>
      </c>
      <c r="I507" s="13">
        <v>8</v>
      </c>
      <c r="J507" s="16">
        <f t="shared" si="27"/>
        <v>0</v>
      </c>
      <c r="K507" s="173"/>
    </row>
    <row r="508" spans="1:11">
      <c r="A508" s="172" t="s">
        <v>649</v>
      </c>
      <c r="B508" s="235" t="s">
        <v>650</v>
      </c>
      <c r="C508" s="230"/>
      <c r="D508" s="230"/>
      <c r="E508" s="172" t="s">
        <v>107</v>
      </c>
      <c r="F508" s="173">
        <v>6</v>
      </c>
      <c r="G508" s="77">
        <v>0</v>
      </c>
      <c r="H508" s="16">
        <f t="shared" si="26"/>
        <v>0</v>
      </c>
      <c r="I508" s="13">
        <v>8</v>
      </c>
      <c r="J508" s="16">
        <f t="shared" si="27"/>
        <v>0</v>
      </c>
      <c r="K508" s="231"/>
    </row>
    <row r="509" spans="1:11">
      <c r="A509" s="172" t="s">
        <v>651</v>
      </c>
      <c r="B509" s="235" t="s">
        <v>652</v>
      </c>
      <c r="C509" s="230"/>
      <c r="D509" s="230"/>
      <c r="E509" s="172" t="s">
        <v>107</v>
      </c>
      <c r="F509" s="173">
        <v>6</v>
      </c>
      <c r="G509" s="77">
        <v>0</v>
      </c>
      <c r="H509" s="16">
        <f t="shared" si="26"/>
        <v>0</v>
      </c>
      <c r="I509" s="13">
        <v>8</v>
      </c>
      <c r="J509" s="16">
        <f t="shared" si="27"/>
        <v>0</v>
      </c>
      <c r="K509" s="231"/>
    </row>
    <row r="510" spans="1:11">
      <c r="A510" s="172" t="s">
        <v>653</v>
      </c>
      <c r="B510" s="165" t="s">
        <v>654</v>
      </c>
      <c r="C510" s="228"/>
      <c r="D510" s="228"/>
      <c r="E510" s="172" t="s">
        <v>65</v>
      </c>
      <c r="F510" s="173">
        <v>4</v>
      </c>
      <c r="G510" s="77">
        <v>0</v>
      </c>
      <c r="H510" s="16">
        <f t="shared" si="26"/>
        <v>0</v>
      </c>
      <c r="I510" s="13">
        <v>8</v>
      </c>
      <c r="J510" s="16">
        <f t="shared" si="27"/>
        <v>0</v>
      </c>
      <c r="K510" s="173"/>
    </row>
    <row r="511" spans="1:11">
      <c r="A511" s="172" t="s">
        <v>655</v>
      </c>
      <c r="B511" s="165" t="s">
        <v>656</v>
      </c>
      <c r="C511" s="228"/>
      <c r="D511" s="228"/>
      <c r="E511" s="172" t="s">
        <v>65</v>
      </c>
      <c r="F511" s="173">
        <v>6</v>
      </c>
      <c r="G511" s="77">
        <v>0</v>
      </c>
      <c r="H511" s="16">
        <f t="shared" si="26"/>
        <v>0</v>
      </c>
      <c r="I511" s="13">
        <v>8</v>
      </c>
      <c r="J511" s="16">
        <f t="shared" si="27"/>
        <v>0</v>
      </c>
      <c r="K511" s="173"/>
    </row>
    <row r="512" spans="1:11">
      <c r="A512" s="172" t="s">
        <v>657</v>
      </c>
      <c r="B512" s="165" t="s">
        <v>658</v>
      </c>
      <c r="C512" s="228"/>
      <c r="D512" s="228"/>
      <c r="E512" s="172" t="s">
        <v>65</v>
      </c>
      <c r="F512" s="173">
        <v>12</v>
      </c>
      <c r="G512" s="77">
        <v>0</v>
      </c>
      <c r="H512" s="16">
        <f t="shared" si="26"/>
        <v>0</v>
      </c>
      <c r="I512" s="13">
        <v>8</v>
      </c>
      <c r="J512" s="16">
        <f t="shared" si="27"/>
        <v>0</v>
      </c>
      <c r="K512" s="173"/>
    </row>
    <row r="513" spans="1:29">
      <c r="A513" s="172" t="s">
        <v>659</v>
      </c>
      <c r="B513" s="154" t="s">
        <v>660</v>
      </c>
      <c r="C513" s="228"/>
      <c r="D513" s="228"/>
      <c r="E513" s="172" t="s">
        <v>65</v>
      </c>
      <c r="F513" s="173">
        <v>26</v>
      </c>
      <c r="G513" s="77">
        <v>0</v>
      </c>
      <c r="H513" s="16">
        <f t="shared" si="26"/>
        <v>0</v>
      </c>
      <c r="I513" s="13">
        <v>8</v>
      </c>
      <c r="J513" s="16">
        <f t="shared" si="27"/>
        <v>0</v>
      </c>
      <c r="K513" s="173"/>
    </row>
    <row r="514" spans="1:29">
      <c r="A514" s="172" t="s">
        <v>661</v>
      </c>
      <c r="B514" s="154" t="s">
        <v>662</v>
      </c>
      <c r="C514" s="228"/>
      <c r="D514" s="228"/>
      <c r="E514" s="172" t="s">
        <v>65</v>
      </c>
      <c r="F514" s="173">
        <v>4</v>
      </c>
      <c r="G514" s="77">
        <v>0</v>
      </c>
      <c r="H514" s="16">
        <f t="shared" si="26"/>
        <v>0</v>
      </c>
      <c r="I514" s="13">
        <v>8</v>
      </c>
      <c r="J514" s="16">
        <f t="shared" si="27"/>
        <v>0</v>
      </c>
      <c r="K514" s="173"/>
    </row>
    <row r="515" spans="1:29">
      <c r="A515" s="172" t="s">
        <v>663</v>
      </c>
      <c r="B515" s="154" t="s">
        <v>664</v>
      </c>
      <c r="C515" s="228"/>
      <c r="D515" s="228"/>
      <c r="E515" s="172" t="s">
        <v>65</v>
      </c>
      <c r="F515" s="173">
        <v>4</v>
      </c>
      <c r="G515" s="77">
        <v>0</v>
      </c>
      <c r="H515" s="16">
        <f t="shared" si="26"/>
        <v>0</v>
      </c>
      <c r="I515" s="13">
        <v>8</v>
      </c>
      <c r="J515" s="16">
        <f t="shared" si="27"/>
        <v>0</v>
      </c>
      <c r="K515" s="173"/>
    </row>
    <row r="516" spans="1:29" s="64" customFormat="1" ht="22.5">
      <c r="A516" s="172" t="s">
        <v>665</v>
      </c>
      <c r="B516" s="165" t="s">
        <v>666</v>
      </c>
      <c r="C516" s="166"/>
      <c r="D516" s="166"/>
      <c r="E516" s="167" t="s">
        <v>65</v>
      </c>
      <c r="F516" s="168">
        <v>12</v>
      </c>
      <c r="G516" s="77">
        <v>0</v>
      </c>
      <c r="H516" s="63">
        <f t="shared" si="26"/>
        <v>0</v>
      </c>
      <c r="I516" s="61">
        <v>8</v>
      </c>
      <c r="J516" s="63">
        <f t="shared" si="27"/>
        <v>0</v>
      </c>
      <c r="K516" s="168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</row>
    <row r="517" spans="1:29">
      <c r="A517" s="172" t="s">
        <v>667</v>
      </c>
      <c r="B517" s="165" t="s">
        <v>668</v>
      </c>
      <c r="C517" s="228"/>
      <c r="D517" s="228"/>
      <c r="E517" s="172" t="s">
        <v>65</v>
      </c>
      <c r="F517" s="173">
        <v>12</v>
      </c>
      <c r="G517" s="77">
        <v>0</v>
      </c>
      <c r="H517" s="16">
        <f t="shared" si="26"/>
        <v>0</v>
      </c>
      <c r="I517" s="13">
        <v>8</v>
      </c>
      <c r="J517" s="16">
        <f t="shared" si="27"/>
        <v>0</v>
      </c>
      <c r="K517" s="173"/>
    </row>
    <row r="518" spans="1:29">
      <c r="A518" s="172" t="s">
        <v>669</v>
      </c>
      <c r="B518" s="165" t="s">
        <v>670</v>
      </c>
      <c r="C518" s="228"/>
      <c r="D518" s="228"/>
      <c r="E518" s="172" t="s">
        <v>65</v>
      </c>
      <c r="F518" s="173">
        <v>16</v>
      </c>
      <c r="G518" s="77">
        <v>0</v>
      </c>
      <c r="H518" s="16">
        <f t="shared" si="26"/>
        <v>0</v>
      </c>
      <c r="I518" s="13">
        <v>8</v>
      </c>
      <c r="J518" s="16">
        <f t="shared" si="27"/>
        <v>0</v>
      </c>
      <c r="K518" s="173"/>
    </row>
    <row r="519" spans="1:29" ht="25.5" customHeight="1">
      <c r="A519" s="172" t="s">
        <v>671</v>
      </c>
      <c r="B519" s="165" t="s">
        <v>672</v>
      </c>
      <c r="C519" s="228"/>
      <c r="D519" s="228"/>
      <c r="E519" s="172" t="s">
        <v>65</v>
      </c>
      <c r="F519" s="173">
        <v>45</v>
      </c>
      <c r="G519" s="77">
        <v>0</v>
      </c>
      <c r="H519" s="16">
        <f t="shared" si="26"/>
        <v>0</v>
      </c>
      <c r="I519" s="13">
        <v>8</v>
      </c>
      <c r="J519" s="16">
        <f t="shared" si="27"/>
        <v>0</v>
      </c>
      <c r="K519" s="173"/>
    </row>
    <row r="520" spans="1:29">
      <c r="A520" s="172" t="s">
        <v>673</v>
      </c>
      <c r="B520" s="165" t="s">
        <v>674</v>
      </c>
      <c r="C520" s="228"/>
      <c r="D520" s="228"/>
      <c r="E520" s="172" t="s">
        <v>65</v>
      </c>
      <c r="F520" s="173">
        <v>2</v>
      </c>
      <c r="G520" s="77">
        <v>0</v>
      </c>
      <c r="H520" s="16">
        <f t="shared" si="26"/>
        <v>0</v>
      </c>
      <c r="I520" s="13">
        <v>8</v>
      </c>
      <c r="J520" s="16">
        <f t="shared" si="27"/>
        <v>0</v>
      </c>
      <c r="K520" s="173"/>
    </row>
    <row r="521" spans="1:29">
      <c r="A521" s="172" t="s">
        <v>675</v>
      </c>
      <c r="B521" s="165" t="s">
        <v>676</v>
      </c>
      <c r="C521" s="228"/>
      <c r="D521" s="228"/>
      <c r="E521" s="172" t="s">
        <v>65</v>
      </c>
      <c r="F521" s="173">
        <v>24</v>
      </c>
      <c r="G521" s="77">
        <v>0</v>
      </c>
      <c r="H521" s="16">
        <f>ROUND(PRODUCT(F521:G521),2)</f>
        <v>0</v>
      </c>
      <c r="I521" s="13">
        <v>8</v>
      </c>
      <c r="J521" s="16">
        <f>ROUND(PRODUCT(H521,1+I521/100),2)</f>
        <v>0</v>
      </c>
      <c r="K521" s="173"/>
    </row>
    <row r="522" spans="1:29">
      <c r="A522" s="172" t="s">
        <v>677</v>
      </c>
      <c r="B522" s="165" t="s">
        <v>678</v>
      </c>
      <c r="C522" s="228"/>
      <c r="D522" s="228"/>
      <c r="E522" s="172" t="s">
        <v>65</v>
      </c>
      <c r="F522" s="173">
        <v>12</v>
      </c>
      <c r="G522" s="77">
        <v>0</v>
      </c>
      <c r="H522" s="16">
        <f>ROUND(PRODUCT(F522:G522),2)</f>
        <v>0</v>
      </c>
      <c r="I522" s="13">
        <v>8</v>
      </c>
      <c r="J522" s="16">
        <f>ROUND(PRODUCT(H522,1+I522/100),2)</f>
        <v>0</v>
      </c>
      <c r="K522" s="173"/>
    </row>
    <row r="523" spans="1:29">
      <c r="A523" s="172" t="s">
        <v>679</v>
      </c>
      <c r="B523" s="170" t="s">
        <v>680</v>
      </c>
      <c r="C523" s="233"/>
      <c r="D523" s="233"/>
      <c r="E523" s="167" t="s">
        <v>65</v>
      </c>
      <c r="F523" s="168">
        <v>12</v>
      </c>
      <c r="G523" s="77">
        <v>0</v>
      </c>
      <c r="H523" s="16">
        <f>ROUND(PRODUCT(F523:G523),2)</f>
        <v>0</v>
      </c>
      <c r="I523" s="13">
        <v>8</v>
      </c>
      <c r="J523" s="16">
        <f>ROUND(PRODUCT(H523,1+I523/100),2)</f>
        <v>0</v>
      </c>
      <c r="K523" s="168"/>
    </row>
    <row r="524" spans="1:29">
      <c r="A524" s="172" t="s">
        <v>681</v>
      </c>
      <c r="B524" s="170" t="s">
        <v>682</v>
      </c>
      <c r="C524" s="233"/>
      <c r="D524" s="233"/>
      <c r="E524" s="167" t="s">
        <v>65</v>
      </c>
      <c r="F524" s="168">
        <v>70</v>
      </c>
      <c r="G524" s="77">
        <v>0</v>
      </c>
      <c r="H524" s="16">
        <f t="shared" ref="H524:H598" si="28">ROUND(PRODUCT(F524:G524),2)</f>
        <v>0</v>
      </c>
      <c r="I524" s="13">
        <v>8</v>
      </c>
      <c r="J524" s="16">
        <f t="shared" ref="J524:J598" si="29">ROUND(PRODUCT(H524,1+I524/100),2)</f>
        <v>0</v>
      </c>
      <c r="K524" s="168"/>
    </row>
    <row r="525" spans="1:29">
      <c r="A525" s="172" t="s">
        <v>683</v>
      </c>
      <c r="B525" s="170" t="s">
        <v>684</v>
      </c>
      <c r="C525" s="233"/>
      <c r="D525" s="233"/>
      <c r="E525" s="167" t="s">
        <v>65</v>
      </c>
      <c r="F525" s="168">
        <v>7</v>
      </c>
      <c r="G525" s="77">
        <v>0</v>
      </c>
      <c r="H525" s="16">
        <f t="shared" si="28"/>
        <v>0</v>
      </c>
      <c r="I525" s="13">
        <v>8</v>
      </c>
      <c r="J525" s="16">
        <f t="shared" si="29"/>
        <v>0</v>
      </c>
      <c r="K525" s="168"/>
    </row>
    <row r="526" spans="1:29">
      <c r="A526" s="172" t="s">
        <v>685</v>
      </c>
      <c r="B526" s="170" t="s">
        <v>686</v>
      </c>
      <c r="C526" s="233"/>
      <c r="D526" s="233"/>
      <c r="E526" s="167" t="s">
        <v>65</v>
      </c>
      <c r="F526" s="168">
        <v>9</v>
      </c>
      <c r="G526" s="77">
        <v>0</v>
      </c>
      <c r="H526" s="16">
        <f t="shared" si="28"/>
        <v>0</v>
      </c>
      <c r="I526" s="13">
        <v>8</v>
      </c>
      <c r="J526" s="16">
        <f t="shared" si="29"/>
        <v>0</v>
      </c>
      <c r="K526" s="168"/>
    </row>
    <row r="527" spans="1:29">
      <c r="A527" s="172" t="s">
        <v>687</v>
      </c>
      <c r="B527" s="170" t="s">
        <v>688</v>
      </c>
      <c r="C527" s="233"/>
      <c r="D527" s="233"/>
      <c r="E527" s="167" t="s">
        <v>65</v>
      </c>
      <c r="F527" s="168">
        <v>12</v>
      </c>
      <c r="G527" s="77">
        <v>0</v>
      </c>
      <c r="H527" s="16">
        <f t="shared" si="28"/>
        <v>0</v>
      </c>
      <c r="I527" s="13">
        <v>8</v>
      </c>
      <c r="J527" s="16">
        <f t="shared" si="29"/>
        <v>0</v>
      </c>
      <c r="K527" s="168"/>
    </row>
    <row r="528" spans="1:29">
      <c r="A528" s="172" t="s">
        <v>689</v>
      </c>
      <c r="B528" s="165" t="s">
        <v>690</v>
      </c>
      <c r="C528" s="166"/>
      <c r="D528" s="166"/>
      <c r="E528" s="167" t="s">
        <v>65</v>
      </c>
      <c r="F528" s="168">
        <v>10</v>
      </c>
      <c r="G528" s="77">
        <v>0</v>
      </c>
      <c r="H528" s="16">
        <f t="shared" si="28"/>
        <v>0</v>
      </c>
      <c r="I528" s="13">
        <v>8</v>
      </c>
      <c r="J528" s="16">
        <f t="shared" si="29"/>
        <v>0</v>
      </c>
      <c r="K528" s="168"/>
    </row>
    <row r="529" spans="1:29" s="58" customFormat="1">
      <c r="A529" s="172" t="s">
        <v>691</v>
      </c>
      <c r="B529" s="165" t="s">
        <v>373</v>
      </c>
      <c r="C529" s="166"/>
      <c r="D529" s="166"/>
      <c r="E529" s="167" t="s">
        <v>65</v>
      </c>
      <c r="F529" s="168">
        <v>20</v>
      </c>
      <c r="G529" s="77">
        <v>0</v>
      </c>
      <c r="H529" s="16">
        <f t="shared" si="28"/>
        <v>0</v>
      </c>
      <c r="I529" s="13">
        <v>8</v>
      </c>
      <c r="J529" s="16">
        <f t="shared" si="29"/>
        <v>0</v>
      </c>
      <c r="K529" s="168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</row>
    <row r="530" spans="1:29" s="58" customFormat="1">
      <c r="A530" s="172" t="s">
        <v>692</v>
      </c>
      <c r="B530" s="165" t="s">
        <v>372</v>
      </c>
      <c r="C530" s="166"/>
      <c r="D530" s="166"/>
      <c r="E530" s="167" t="s">
        <v>65</v>
      </c>
      <c r="F530" s="168">
        <v>30</v>
      </c>
      <c r="G530" s="77">
        <v>0</v>
      </c>
      <c r="H530" s="16">
        <f t="shared" si="28"/>
        <v>0</v>
      </c>
      <c r="I530" s="13">
        <v>8</v>
      </c>
      <c r="J530" s="16">
        <f t="shared" si="29"/>
        <v>0</v>
      </c>
      <c r="K530" s="168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</row>
    <row r="531" spans="1:29">
      <c r="A531" s="172" t="s">
        <v>693</v>
      </c>
      <c r="B531" s="165" t="s">
        <v>694</v>
      </c>
      <c r="C531" s="166"/>
      <c r="D531" s="166"/>
      <c r="E531" s="167" t="s">
        <v>695</v>
      </c>
      <c r="F531" s="168">
        <v>80</v>
      </c>
      <c r="G531" s="77">
        <v>0</v>
      </c>
      <c r="H531" s="16">
        <f t="shared" si="28"/>
        <v>0</v>
      </c>
      <c r="I531" s="13">
        <v>8</v>
      </c>
      <c r="J531" s="16">
        <f t="shared" si="29"/>
        <v>0</v>
      </c>
      <c r="K531" s="168"/>
    </row>
    <row r="532" spans="1:29">
      <c r="A532" s="172" t="s">
        <v>696</v>
      </c>
      <c r="B532" s="165" t="s">
        <v>697</v>
      </c>
      <c r="C532" s="166"/>
      <c r="D532" s="166"/>
      <c r="E532" s="167" t="s">
        <v>695</v>
      </c>
      <c r="F532" s="168">
        <v>640</v>
      </c>
      <c r="G532" s="77">
        <v>0</v>
      </c>
      <c r="H532" s="16">
        <f t="shared" si="28"/>
        <v>0</v>
      </c>
      <c r="I532" s="13">
        <v>8</v>
      </c>
      <c r="J532" s="16">
        <f t="shared" si="29"/>
        <v>0</v>
      </c>
      <c r="K532" s="168"/>
    </row>
    <row r="533" spans="1:29">
      <c r="A533" s="172" t="s">
        <v>698</v>
      </c>
      <c r="B533" s="165" t="s">
        <v>699</v>
      </c>
      <c r="C533" s="166"/>
      <c r="D533" s="166"/>
      <c r="E533" s="167" t="s">
        <v>65</v>
      </c>
      <c r="F533" s="168">
        <v>4</v>
      </c>
      <c r="G533" s="77">
        <v>0</v>
      </c>
      <c r="H533" s="16">
        <f>ROUND(PRODUCT(F533:G533),2)</f>
        <v>0</v>
      </c>
      <c r="I533" s="13">
        <v>8</v>
      </c>
      <c r="J533" s="16">
        <f>ROUND(PRODUCT(H533,1+I533/100),2)</f>
        <v>0</v>
      </c>
      <c r="K533" s="168"/>
    </row>
    <row r="534" spans="1:29">
      <c r="A534" s="172" t="s">
        <v>700</v>
      </c>
      <c r="B534" s="170" t="s">
        <v>701</v>
      </c>
      <c r="C534" s="233"/>
      <c r="D534" s="233"/>
      <c r="E534" s="167" t="s">
        <v>65</v>
      </c>
      <c r="F534" s="168">
        <v>8</v>
      </c>
      <c r="G534" s="77">
        <v>0</v>
      </c>
      <c r="H534" s="16">
        <f t="shared" si="28"/>
        <v>0</v>
      </c>
      <c r="I534" s="13">
        <v>8</v>
      </c>
      <c r="J534" s="16">
        <f t="shared" si="29"/>
        <v>0</v>
      </c>
      <c r="K534" s="168"/>
    </row>
    <row r="535" spans="1:29">
      <c r="A535" s="172" t="s">
        <v>702</v>
      </c>
      <c r="B535" s="17" t="s">
        <v>703</v>
      </c>
      <c r="C535" s="233"/>
      <c r="D535" s="233"/>
      <c r="E535" s="167" t="s">
        <v>65</v>
      </c>
      <c r="F535" s="168">
        <v>4</v>
      </c>
      <c r="G535" s="77">
        <v>0</v>
      </c>
      <c r="H535" s="16">
        <f t="shared" si="28"/>
        <v>0</v>
      </c>
      <c r="I535" s="13">
        <v>8</v>
      </c>
      <c r="J535" s="16">
        <f t="shared" si="29"/>
        <v>0</v>
      </c>
      <c r="K535" s="168"/>
    </row>
    <row r="536" spans="1:29" s="58" customFormat="1">
      <c r="A536" s="172" t="s">
        <v>704</v>
      </c>
      <c r="B536" s="170" t="s">
        <v>705</v>
      </c>
      <c r="C536" s="233"/>
      <c r="D536" s="233"/>
      <c r="E536" s="167" t="s">
        <v>65</v>
      </c>
      <c r="F536" s="168">
        <v>9</v>
      </c>
      <c r="G536" s="77">
        <v>0</v>
      </c>
      <c r="H536" s="16">
        <f t="shared" si="28"/>
        <v>0</v>
      </c>
      <c r="I536" s="13">
        <v>8</v>
      </c>
      <c r="J536" s="16">
        <f t="shared" si="29"/>
        <v>0</v>
      </c>
      <c r="K536" s="168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</row>
    <row r="537" spans="1:29">
      <c r="A537" s="172" t="s">
        <v>706</v>
      </c>
      <c r="B537" s="170" t="s">
        <v>707</v>
      </c>
      <c r="C537" s="233"/>
      <c r="D537" s="233"/>
      <c r="E537" s="167" t="s">
        <v>65</v>
      </c>
      <c r="F537" s="168">
        <v>4</v>
      </c>
      <c r="G537" s="77">
        <v>0</v>
      </c>
      <c r="H537" s="16">
        <f t="shared" si="28"/>
        <v>0</v>
      </c>
      <c r="I537" s="13">
        <v>8</v>
      </c>
      <c r="J537" s="16">
        <f t="shared" si="29"/>
        <v>0</v>
      </c>
      <c r="K537" s="168"/>
    </row>
    <row r="538" spans="1:29">
      <c r="A538" s="172" t="s">
        <v>708</v>
      </c>
      <c r="B538" s="170" t="s">
        <v>709</v>
      </c>
      <c r="C538" s="233"/>
      <c r="D538" s="233"/>
      <c r="E538" s="167" t="s">
        <v>65</v>
      </c>
      <c r="F538" s="168">
        <v>230</v>
      </c>
      <c r="G538" s="77">
        <v>0</v>
      </c>
      <c r="H538" s="16">
        <f t="shared" si="28"/>
        <v>0</v>
      </c>
      <c r="I538" s="13">
        <v>8</v>
      </c>
      <c r="J538" s="16">
        <f t="shared" si="29"/>
        <v>0</v>
      </c>
      <c r="K538" s="168"/>
    </row>
    <row r="539" spans="1:29">
      <c r="A539" s="172" t="s">
        <v>710</v>
      </c>
      <c r="B539" s="170" t="s">
        <v>711</v>
      </c>
      <c r="C539" s="233"/>
      <c r="D539" s="233"/>
      <c r="E539" s="167" t="s">
        <v>65</v>
      </c>
      <c r="F539" s="168">
        <v>160</v>
      </c>
      <c r="G539" s="77">
        <v>0</v>
      </c>
      <c r="H539" s="16">
        <f t="shared" si="28"/>
        <v>0</v>
      </c>
      <c r="I539" s="13">
        <v>8</v>
      </c>
      <c r="J539" s="16">
        <f t="shared" si="29"/>
        <v>0</v>
      </c>
      <c r="K539" s="168"/>
    </row>
    <row r="540" spans="1:29" ht="22.5">
      <c r="A540" s="172" t="s">
        <v>712</v>
      </c>
      <c r="B540" s="170" t="s">
        <v>713</v>
      </c>
      <c r="C540" s="233"/>
      <c r="D540" s="233"/>
      <c r="E540" s="167" t="s">
        <v>65</v>
      </c>
      <c r="F540" s="168">
        <v>35</v>
      </c>
      <c r="G540" s="77">
        <v>0</v>
      </c>
      <c r="H540" s="16">
        <f>ROUND(PRODUCT(F540:G540),2)</f>
        <v>0</v>
      </c>
      <c r="I540" s="13">
        <v>8</v>
      </c>
      <c r="J540" s="16">
        <f>ROUND(PRODUCT(H540,1+I540/100),2)</f>
        <v>0</v>
      </c>
      <c r="K540" s="168"/>
    </row>
    <row r="541" spans="1:29">
      <c r="A541" s="172" t="s">
        <v>714</v>
      </c>
      <c r="B541" s="170" t="s">
        <v>715</v>
      </c>
      <c r="C541" s="233"/>
      <c r="D541" s="233"/>
      <c r="E541" s="167" t="s">
        <v>65</v>
      </c>
      <c r="F541" s="168">
        <v>100</v>
      </c>
      <c r="G541" s="77">
        <v>0</v>
      </c>
      <c r="H541" s="16">
        <f t="shared" si="28"/>
        <v>0</v>
      </c>
      <c r="I541" s="13">
        <v>8</v>
      </c>
      <c r="J541" s="16">
        <f t="shared" si="29"/>
        <v>0</v>
      </c>
      <c r="K541" s="168"/>
    </row>
    <row r="542" spans="1:29" ht="22.5">
      <c r="A542" s="172" t="s">
        <v>716</v>
      </c>
      <c r="B542" s="170" t="s">
        <v>717</v>
      </c>
      <c r="C542" s="233"/>
      <c r="D542" s="233"/>
      <c r="E542" s="167" t="s">
        <v>65</v>
      </c>
      <c r="F542" s="168">
        <v>20</v>
      </c>
      <c r="G542" s="77">
        <v>0</v>
      </c>
      <c r="H542" s="16">
        <f t="shared" si="28"/>
        <v>0</v>
      </c>
      <c r="I542" s="13">
        <v>8</v>
      </c>
      <c r="J542" s="16">
        <f t="shared" si="29"/>
        <v>0</v>
      </c>
      <c r="K542" s="168"/>
    </row>
    <row r="543" spans="1:29">
      <c r="A543" s="172" t="s">
        <v>718</v>
      </c>
      <c r="B543" s="170" t="s">
        <v>719</v>
      </c>
      <c r="C543" s="233"/>
      <c r="D543" s="233"/>
      <c r="E543" s="167" t="s">
        <v>65</v>
      </c>
      <c r="F543" s="168">
        <v>85</v>
      </c>
      <c r="G543" s="77">
        <v>0</v>
      </c>
      <c r="H543" s="16">
        <f>ROUND(PRODUCT(F543:G543),2)</f>
        <v>0</v>
      </c>
      <c r="I543" s="13">
        <v>8</v>
      </c>
      <c r="J543" s="16">
        <f>ROUND(PRODUCT(H543,1+I543/100),2)</f>
        <v>0</v>
      </c>
      <c r="K543" s="168"/>
    </row>
    <row r="544" spans="1:29" ht="22.5">
      <c r="A544" s="172" t="s">
        <v>720</v>
      </c>
      <c r="B544" s="170" t="s">
        <v>721</v>
      </c>
      <c r="C544" s="233"/>
      <c r="D544" s="233"/>
      <c r="E544" s="167" t="s">
        <v>65</v>
      </c>
      <c r="F544" s="168">
        <v>12</v>
      </c>
      <c r="G544" s="77">
        <v>0</v>
      </c>
      <c r="H544" s="16">
        <f>ROUND(PRODUCT(F544:G544),2)</f>
        <v>0</v>
      </c>
      <c r="I544" s="13">
        <v>8</v>
      </c>
      <c r="J544" s="16">
        <f>ROUND(PRODUCT(H544,1+I544/100),2)</f>
        <v>0</v>
      </c>
      <c r="K544" s="168"/>
    </row>
    <row r="545" spans="1:29" s="58" customFormat="1">
      <c r="A545" s="172" t="s">
        <v>722</v>
      </c>
      <c r="B545" s="234" t="s">
        <v>723</v>
      </c>
      <c r="C545" s="237"/>
      <c r="D545" s="237"/>
      <c r="E545" s="167" t="s">
        <v>65</v>
      </c>
      <c r="F545" s="168">
        <v>12</v>
      </c>
      <c r="G545" s="77">
        <v>0</v>
      </c>
      <c r="H545" s="16">
        <f t="shared" si="28"/>
        <v>0</v>
      </c>
      <c r="I545" s="13">
        <v>8</v>
      </c>
      <c r="J545" s="16">
        <f t="shared" si="29"/>
        <v>0</v>
      </c>
      <c r="K545" s="238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</row>
    <row r="546" spans="1:29">
      <c r="A546" s="172" t="s">
        <v>724</v>
      </c>
      <c r="B546" s="234" t="s">
        <v>725</v>
      </c>
      <c r="C546" s="237"/>
      <c r="D546" s="237"/>
      <c r="E546" s="167" t="s">
        <v>65</v>
      </c>
      <c r="F546" s="168">
        <v>160</v>
      </c>
      <c r="G546" s="77">
        <v>0</v>
      </c>
      <c r="H546" s="16">
        <f t="shared" si="28"/>
        <v>0</v>
      </c>
      <c r="I546" s="13">
        <v>8</v>
      </c>
      <c r="J546" s="16">
        <f t="shared" si="29"/>
        <v>0</v>
      </c>
      <c r="K546" s="238"/>
    </row>
    <row r="547" spans="1:29">
      <c r="A547" s="172" t="s">
        <v>726</v>
      </c>
      <c r="B547" s="170" t="s">
        <v>727</v>
      </c>
      <c r="C547" s="233"/>
      <c r="D547" s="233"/>
      <c r="E547" s="167" t="s">
        <v>65</v>
      </c>
      <c r="F547" s="168">
        <v>12</v>
      </c>
      <c r="G547" s="77">
        <v>0</v>
      </c>
      <c r="H547" s="16">
        <f t="shared" si="28"/>
        <v>0</v>
      </c>
      <c r="I547" s="13">
        <v>8</v>
      </c>
      <c r="J547" s="16">
        <f t="shared" si="29"/>
        <v>0</v>
      </c>
      <c r="K547" s="168"/>
    </row>
    <row r="548" spans="1:29">
      <c r="A548" s="172" t="s">
        <v>728</v>
      </c>
      <c r="B548" s="170" t="s">
        <v>729</v>
      </c>
      <c r="C548" s="233"/>
      <c r="D548" s="233"/>
      <c r="E548" s="167" t="s">
        <v>65</v>
      </c>
      <c r="F548" s="168">
        <v>4</v>
      </c>
      <c r="G548" s="77">
        <v>0</v>
      </c>
      <c r="H548" s="16">
        <f t="shared" si="28"/>
        <v>0</v>
      </c>
      <c r="I548" s="13">
        <v>8</v>
      </c>
      <c r="J548" s="16">
        <f t="shared" si="29"/>
        <v>0</v>
      </c>
      <c r="K548" s="168"/>
    </row>
    <row r="549" spans="1:29">
      <c r="A549" s="172" t="s">
        <v>730</v>
      </c>
      <c r="B549" s="170" t="s">
        <v>731</v>
      </c>
      <c r="C549" s="233"/>
      <c r="D549" s="233"/>
      <c r="E549" s="167" t="s">
        <v>65</v>
      </c>
      <c r="F549" s="168">
        <v>8</v>
      </c>
      <c r="G549" s="77">
        <v>0</v>
      </c>
      <c r="H549" s="16">
        <f t="shared" si="28"/>
        <v>0</v>
      </c>
      <c r="I549" s="13">
        <v>8</v>
      </c>
      <c r="J549" s="16">
        <f t="shared" si="29"/>
        <v>0</v>
      </c>
      <c r="K549" s="168"/>
    </row>
    <row r="550" spans="1:29">
      <c r="A550" s="172" t="s">
        <v>732</v>
      </c>
      <c r="B550" s="170" t="s">
        <v>733</v>
      </c>
      <c r="C550" s="171"/>
      <c r="D550" s="171"/>
      <c r="E550" s="172" t="s">
        <v>65</v>
      </c>
      <c r="F550" s="173">
        <v>84</v>
      </c>
      <c r="G550" s="77">
        <v>0</v>
      </c>
      <c r="H550" s="16">
        <f t="shared" si="28"/>
        <v>0</v>
      </c>
      <c r="I550" s="13">
        <v>8</v>
      </c>
      <c r="J550" s="16">
        <f t="shared" si="29"/>
        <v>0</v>
      </c>
      <c r="K550" s="173"/>
    </row>
    <row r="551" spans="1:29">
      <c r="A551" s="172" t="s">
        <v>734</v>
      </c>
      <c r="B551" s="170" t="s">
        <v>735</v>
      </c>
      <c r="C551" s="171"/>
      <c r="D551" s="171"/>
      <c r="E551" s="172" t="s">
        <v>65</v>
      </c>
      <c r="F551" s="173">
        <v>15</v>
      </c>
      <c r="G551" s="77">
        <v>0</v>
      </c>
      <c r="H551" s="16">
        <f>ROUND(PRODUCT(F551:G551),2)</f>
        <v>0</v>
      </c>
      <c r="I551" s="13">
        <v>8</v>
      </c>
      <c r="J551" s="16">
        <f>ROUND(PRODUCT(H551,1+I551/100),2)</f>
        <v>0</v>
      </c>
      <c r="K551" s="173"/>
    </row>
    <row r="552" spans="1:29">
      <c r="A552" s="172" t="s">
        <v>736</v>
      </c>
      <c r="B552" s="165" t="s">
        <v>737</v>
      </c>
      <c r="C552" s="166"/>
      <c r="D552" s="166"/>
      <c r="E552" s="167" t="s">
        <v>65</v>
      </c>
      <c r="F552" s="168">
        <v>70</v>
      </c>
      <c r="G552" s="77">
        <v>0</v>
      </c>
      <c r="H552" s="16">
        <f t="shared" si="28"/>
        <v>0</v>
      </c>
      <c r="I552" s="13">
        <v>8</v>
      </c>
      <c r="J552" s="16">
        <f t="shared" si="29"/>
        <v>0</v>
      </c>
      <c r="K552" s="168"/>
    </row>
    <row r="553" spans="1:29" s="64" customFormat="1">
      <c r="A553" s="172" t="s">
        <v>738</v>
      </c>
      <c r="B553" s="67" t="s">
        <v>739</v>
      </c>
      <c r="C553" s="98"/>
      <c r="D553" s="98"/>
      <c r="E553" s="74" t="s">
        <v>107</v>
      </c>
      <c r="F553" s="74">
        <v>60</v>
      </c>
      <c r="G553" s="77">
        <v>0</v>
      </c>
      <c r="H553" s="63">
        <f>ROUND(PRODUCT(F553:G553),2)</f>
        <v>0</v>
      </c>
      <c r="I553" s="61">
        <v>8</v>
      </c>
      <c r="J553" s="63">
        <f>ROUND(PRODUCT(H553,1+I553/100),2)</f>
        <v>0</v>
      </c>
      <c r="K553" s="74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</row>
    <row r="554" spans="1:29">
      <c r="A554" s="172" t="s">
        <v>740</v>
      </c>
      <c r="B554" s="165" t="s">
        <v>741</v>
      </c>
      <c r="C554" s="166"/>
      <c r="D554" s="166"/>
      <c r="E554" s="167" t="s">
        <v>65</v>
      </c>
      <c r="F554" s="168">
        <v>9</v>
      </c>
      <c r="G554" s="77">
        <v>0</v>
      </c>
      <c r="H554" s="16">
        <f t="shared" si="28"/>
        <v>0</v>
      </c>
      <c r="I554" s="13">
        <v>8</v>
      </c>
      <c r="J554" s="16">
        <f t="shared" si="29"/>
        <v>0</v>
      </c>
      <c r="K554" s="168"/>
    </row>
    <row r="555" spans="1:29" ht="14.25" customHeight="1">
      <c r="A555" s="172" t="s">
        <v>742</v>
      </c>
      <c r="B555" s="165" t="s">
        <v>743</v>
      </c>
      <c r="C555" s="228"/>
      <c r="D555" s="228"/>
      <c r="E555" s="172" t="s">
        <v>65</v>
      </c>
      <c r="F555" s="173">
        <v>30</v>
      </c>
      <c r="G555" s="77">
        <v>0</v>
      </c>
      <c r="H555" s="82">
        <f t="shared" si="28"/>
        <v>0</v>
      </c>
      <c r="I555" s="13">
        <v>8</v>
      </c>
      <c r="J555" s="82">
        <f t="shared" si="29"/>
        <v>0</v>
      </c>
      <c r="K555" s="173"/>
    </row>
    <row r="556" spans="1:29" s="239" customFormat="1">
      <c r="A556" s="172" t="s">
        <v>744</v>
      </c>
      <c r="B556" s="170" t="s">
        <v>745</v>
      </c>
      <c r="C556" s="233"/>
      <c r="D556" s="233"/>
      <c r="E556" s="167" t="s">
        <v>65</v>
      </c>
      <c r="F556" s="168">
        <v>70</v>
      </c>
      <c r="G556" s="77">
        <v>0</v>
      </c>
      <c r="H556" s="63">
        <f t="shared" si="28"/>
        <v>0</v>
      </c>
      <c r="I556" s="61">
        <v>8</v>
      </c>
      <c r="J556" s="63">
        <f t="shared" si="29"/>
        <v>0</v>
      </c>
      <c r="K556" s="168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</row>
    <row r="557" spans="1:29" s="58" customFormat="1">
      <c r="A557" s="172" t="s">
        <v>746</v>
      </c>
      <c r="B557" s="170" t="s">
        <v>747</v>
      </c>
      <c r="C557" s="233"/>
      <c r="D557" s="233"/>
      <c r="E557" s="167" t="s">
        <v>65</v>
      </c>
      <c r="F557" s="168">
        <v>30</v>
      </c>
      <c r="G557" s="77">
        <v>0</v>
      </c>
      <c r="H557" s="16">
        <f t="shared" si="28"/>
        <v>0</v>
      </c>
      <c r="I557" s="13">
        <v>8</v>
      </c>
      <c r="J557" s="16">
        <f t="shared" si="29"/>
        <v>0</v>
      </c>
      <c r="K557" s="168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</row>
    <row r="558" spans="1:29" s="58" customFormat="1">
      <c r="A558" s="172" t="s">
        <v>748</v>
      </c>
      <c r="B558" s="170" t="s">
        <v>749</v>
      </c>
      <c r="C558" s="233"/>
      <c r="D558" s="233"/>
      <c r="E558" s="167" t="s">
        <v>65</v>
      </c>
      <c r="F558" s="168">
        <v>150</v>
      </c>
      <c r="G558" s="77">
        <v>0</v>
      </c>
      <c r="H558" s="16">
        <f t="shared" si="28"/>
        <v>0</v>
      </c>
      <c r="I558" s="13">
        <v>8</v>
      </c>
      <c r="J558" s="16">
        <f t="shared" si="29"/>
        <v>0</v>
      </c>
      <c r="K558" s="16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</row>
    <row r="559" spans="1:29">
      <c r="A559" s="172" t="s">
        <v>750</v>
      </c>
      <c r="B559" s="170" t="s">
        <v>751</v>
      </c>
      <c r="C559" s="233"/>
      <c r="D559" s="233"/>
      <c r="E559" s="167" t="s">
        <v>65</v>
      </c>
      <c r="F559" s="168">
        <v>360</v>
      </c>
      <c r="G559" s="77">
        <v>0</v>
      </c>
      <c r="H559" s="16">
        <f t="shared" si="28"/>
        <v>0</v>
      </c>
      <c r="I559" s="13">
        <v>8</v>
      </c>
      <c r="J559" s="16">
        <f t="shared" si="29"/>
        <v>0</v>
      </c>
      <c r="K559" s="168"/>
    </row>
    <row r="560" spans="1:29">
      <c r="A560" s="172" t="s">
        <v>752</v>
      </c>
      <c r="B560" s="170" t="s">
        <v>753</v>
      </c>
      <c r="C560" s="233"/>
      <c r="D560" s="233"/>
      <c r="E560" s="167" t="s">
        <v>65</v>
      </c>
      <c r="F560" s="168">
        <v>20</v>
      </c>
      <c r="G560" s="77">
        <v>0</v>
      </c>
      <c r="H560" s="16">
        <f t="shared" si="28"/>
        <v>0</v>
      </c>
      <c r="I560" s="13">
        <v>8</v>
      </c>
      <c r="J560" s="16">
        <f t="shared" si="29"/>
        <v>0</v>
      </c>
      <c r="K560" s="168"/>
    </row>
    <row r="561" spans="1:29">
      <c r="A561" s="172" t="s">
        <v>754</v>
      </c>
      <c r="B561" s="170" t="s">
        <v>755</v>
      </c>
      <c r="C561" s="233"/>
      <c r="D561" s="233"/>
      <c r="E561" s="167" t="s">
        <v>65</v>
      </c>
      <c r="F561" s="168">
        <v>12</v>
      </c>
      <c r="G561" s="77">
        <v>0</v>
      </c>
      <c r="H561" s="16">
        <f t="shared" si="28"/>
        <v>0</v>
      </c>
      <c r="I561" s="13">
        <v>8</v>
      </c>
      <c r="J561" s="16">
        <f t="shared" si="29"/>
        <v>0</v>
      </c>
      <c r="K561" s="168"/>
    </row>
    <row r="562" spans="1:29" s="64" customFormat="1">
      <c r="A562" s="172" t="s">
        <v>756</v>
      </c>
      <c r="B562" s="170" t="s">
        <v>757</v>
      </c>
      <c r="C562" s="233"/>
      <c r="D562" s="233"/>
      <c r="E562" s="167" t="s">
        <v>65</v>
      </c>
      <c r="F562" s="168">
        <v>4</v>
      </c>
      <c r="G562" s="77">
        <v>0</v>
      </c>
      <c r="H562" s="63">
        <f t="shared" si="28"/>
        <v>0</v>
      </c>
      <c r="I562" s="61">
        <v>8</v>
      </c>
      <c r="J562" s="63">
        <f t="shared" si="29"/>
        <v>0</v>
      </c>
      <c r="K562" s="168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</row>
    <row r="563" spans="1:29">
      <c r="A563" s="172" t="s">
        <v>758</v>
      </c>
      <c r="B563" s="170" t="s">
        <v>759</v>
      </c>
      <c r="C563" s="233"/>
      <c r="D563" s="233"/>
      <c r="E563" s="167" t="s">
        <v>65</v>
      </c>
      <c r="F563" s="168">
        <v>30</v>
      </c>
      <c r="G563" s="77">
        <v>0</v>
      </c>
      <c r="H563" s="16">
        <f t="shared" si="28"/>
        <v>0</v>
      </c>
      <c r="I563" s="13">
        <v>8</v>
      </c>
      <c r="J563" s="16">
        <f t="shared" si="29"/>
        <v>0</v>
      </c>
      <c r="K563" s="168"/>
    </row>
    <row r="564" spans="1:29">
      <c r="A564" s="172" t="s">
        <v>760</v>
      </c>
      <c r="B564" s="170" t="s">
        <v>761</v>
      </c>
      <c r="C564" s="233"/>
      <c r="D564" s="233"/>
      <c r="E564" s="167" t="s">
        <v>65</v>
      </c>
      <c r="F564" s="168">
        <v>8</v>
      </c>
      <c r="G564" s="77">
        <v>0</v>
      </c>
      <c r="H564" s="16">
        <f t="shared" si="28"/>
        <v>0</v>
      </c>
      <c r="I564" s="13">
        <v>8</v>
      </c>
      <c r="J564" s="16">
        <f t="shared" si="29"/>
        <v>0</v>
      </c>
      <c r="K564" s="168"/>
    </row>
    <row r="565" spans="1:29">
      <c r="A565" s="172" t="s">
        <v>762</v>
      </c>
      <c r="B565" s="170" t="s">
        <v>763</v>
      </c>
      <c r="C565" s="233"/>
      <c r="D565" s="233"/>
      <c r="E565" s="167" t="s">
        <v>65</v>
      </c>
      <c r="F565" s="168">
        <v>25</v>
      </c>
      <c r="G565" s="77">
        <v>0</v>
      </c>
      <c r="H565" s="16">
        <f t="shared" si="28"/>
        <v>0</v>
      </c>
      <c r="I565" s="13">
        <v>8</v>
      </c>
      <c r="J565" s="16">
        <f t="shared" si="29"/>
        <v>0</v>
      </c>
      <c r="K565" s="168"/>
    </row>
    <row r="566" spans="1:29">
      <c r="A566" s="172" t="s">
        <v>764</v>
      </c>
      <c r="B566" s="170" t="s">
        <v>765</v>
      </c>
      <c r="C566" s="233"/>
      <c r="D566" s="233"/>
      <c r="E566" s="167" t="s">
        <v>65</v>
      </c>
      <c r="F566" s="168">
        <v>35</v>
      </c>
      <c r="G566" s="77">
        <v>0</v>
      </c>
      <c r="H566" s="16">
        <f t="shared" si="28"/>
        <v>0</v>
      </c>
      <c r="I566" s="13">
        <v>8</v>
      </c>
      <c r="J566" s="16">
        <f t="shared" si="29"/>
        <v>0</v>
      </c>
      <c r="K566" s="168"/>
    </row>
    <row r="567" spans="1:29">
      <c r="A567" s="172" t="s">
        <v>766</v>
      </c>
      <c r="B567" s="170" t="s">
        <v>767</v>
      </c>
      <c r="C567" s="168"/>
      <c r="D567" s="233"/>
      <c r="E567" s="167" t="s">
        <v>65</v>
      </c>
      <c r="F567" s="168">
        <v>12</v>
      </c>
      <c r="G567" s="77">
        <v>0</v>
      </c>
      <c r="H567" s="16">
        <f t="shared" si="28"/>
        <v>0</v>
      </c>
      <c r="I567" s="13">
        <v>8</v>
      </c>
      <c r="J567" s="16">
        <f t="shared" si="29"/>
        <v>0</v>
      </c>
      <c r="K567" s="168"/>
    </row>
    <row r="568" spans="1:29">
      <c r="A568" s="172" t="s">
        <v>768</v>
      </c>
      <c r="B568" s="165" t="s">
        <v>769</v>
      </c>
      <c r="C568" s="166"/>
      <c r="D568" s="166"/>
      <c r="E568" s="167" t="s">
        <v>65</v>
      </c>
      <c r="F568" s="168">
        <v>4</v>
      </c>
      <c r="G568" s="77">
        <v>0</v>
      </c>
      <c r="H568" s="16">
        <f t="shared" si="28"/>
        <v>0</v>
      </c>
      <c r="I568" s="13">
        <v>8</v>
      </c>
      <c r="J568" s="16">
        <f t="shared" si="29"/>
        <v>0</v>
      </c>
      <c r="K568" s="168"/>
    </row>
    <row r="569" spans="1:29">
      <c r="A569" s="172" t="s">
        <v>770</v>
      </c>
      <c r="B569" s="165" t="s">
        <v>771</v>
      </c>
      <c r="C569" s="166"/>
      <c r="D569" s="166"/>
      <c r="E569" s="167" t="s">
        <v>65</v>
      </c>
      <c r="F569" s="168">
        <v>18</v>
      </c>
      <c r="G569" s="77">
        <v>0</v>
      </c>
      <c r="H569" s="16">
        <f t="shared" si="28"/>
        <v>0</v>
      </c>
      <c r="I569" s="13">
        <v>8</v>
      </c>
      <c r="J569" s="16">
        <f t="shared" si="29"/>
        <v>0</v>
      </c>
      <c r="K569" s="168"/>
    </row>
    <row r="570" spans="1:29" ht="14.25" customHeight="1">
      <c r="A570" s="172" t="s">
        <v>772</v>
      </c>
      <c r="B570" s="56" t="s">
        <v>773</v>
      </c>
      <c r="C570" s="60"/>
      <c r="D570" s="60"/>
      <c r="E570" s="61" t="s">
        <v>65</v>
      </c>
      <c r="F570" s="62">
        <v>6</v>
      </c>
      <c r="G570" s="77">
        <v>0</v>
      </c>
      <c r="H570" s="16">
        <f t="shared" si="28"/>
        <v>0</v>
      </c>
      <c r="I570" s="13">
        <v>8</v>
      </c>
      <c r="J570" s="16">
        <f t="shared" si="29"/>
        <v>0</v>
      </c>
      <c r="K570" s="62"/>
    </row>
    <row r="571" spans="1:29">
      <c r="A571" s="172" t="s">
        <v>774</v>
      </c>
      <c r="B571" s="170" t="s">
        <v>775</v>
      </c>
      <c r="C571" s="233"/>
      <c r="D571" s="233"/>
      <c r="E571" s="167" t="s">
        <v>65</v>
      </c>
      <c r="F571" s="168">
        <v>35</v>
      </c>
      <c r="G571" s="77">
        <v>0</v>
      </c>
      <c r="H571" s="16">
        <f t="shared" si="28"/>
        <v>0</v>
      </c>
      <c r="I571" s="13">
        <v>8</v>
      </c>
      <c r="J571" s="16">
        <f t="shared" si="29"/>
        <v>0</v>
      </c>
      <c r="K571" s="168"/>
    </row>
    <row r="572" spans="1:29">
      <c r="A572" s="172" t="s">
        <v>776</v>
      </c>
      <c r="B572" s="170" t="s">
        <v>777</v>
      </c>
      <c r="C572" s="233"/>
      <c r="D572" s="233"/>
      <c r="E572" s="167" t="s">
        <v>65</v>
      </c>
      <c r="F572" s="168">
        <v>12</v>
      </c>
      <c r="G572" s="77">
        <v>0</v>
      </c>
      <c r="H572" s="16">
        <f t="shared" si="28"/>
        <v>0</v>
      </c>
      <c r="I572" s="13">
        <v>8</v>
      </c>
      <c r="J572" s="16">
        <f t="shared" si="29"/>
        <v>0</v>
      </c>
      <c r="K572" s="168"/>
    </row>
    <row r="573" spans="1:29">
      <c r="A573" s="172" t="s">
        <v>778</v>
      </c>
      <c r="B573" s="170" t="s">
        <v>779</v>
      </c>
      <c r="C573" s="233"/>
      <c r="D573" s="233"/>
      <c r="E573" s="167" t="s">
        <v>65</v>
      </c>
      <c r="F573" s="168">
        <v>380</v>
      </c>
      <c r="G573" s="77">
        <v>0</v>
      </c>
      <c r="H573" s="16">
        <f t="shared" si="28"/>
        <v>0</v>
      </c>
      <c r="I573" s="13">
        <v>8</v>
      </c>
      <c r="J573" s="16">
        <f t="shared" si="29"/>
        <v>0</v>
      </c>
      <c r="K573" s="168"/>
    </row>
    <row r="574" spans="1:29">
      <c r="A574" s="172" t="s">
        <v>780</v>
      </c>
      <c r="B574" s="170" t="s">
        <v>781</v>
      </c>
      <c r="C574" s="233"/>
      <c r="D574" s="233"/>
      <c r="E574" s="167" t="s">
        <v>65</v>
      </c>
      <c r="F574" s="168">
        <v>12</v>
      </c>
      <c r="G574" s="77">
        <v>0</v>
      </c>
      <c r="H574" s="16">
        <f t="shared" si="28"/>
        <v>0</v>
      </c>
      <c r="I574" s="13">
        <v>8</v>
      </c>
      <c r="J574" s="16">
        <f t="shared" si="29"/>
        <v>0</v>
      </c>
      <c r="K574" s="168"/>
    </row>
    <row r="575" spans="1:29" ht="14.25" customHeight="1">
      <c r="A575" s="172" t="s">
        <v>782</v>
      </c>
      <c r="B575" s="165" t="s">
        <v>783</v>
      </c>
      <c r="C575" s="228"/>
      <c r="D575" s="228"/>
      <c r="E575" s="172" t="s">
        <v>65</v>
      </c>
      <c r="F575" s="173">
        <v>200</v>
      </c>
      <c r="G575" s="77">
        <v>0</v>
      </c>
      <c r="H575" s="82">
        <f t="shared" si="28"/>
        <v>0</v>
      </c>
      <c r="I575" s="13">
        <v>8</v>
      </c>
      <c r="J575" s="82">
        <f t="shared" si="29"/>
        <v>0</v>
      </c>
      <c r="K575" s="173"/>
    </row>
    <row r="576" spans="1:29" s="58" customFormat="1">
      <c r="A576" s="172" t="s">
        <v>784</v>
      </c>
      <c r="B576" s="165" t="s">
        <v>785</v>
      </c>
      <c r="C576" s="166"/>
      <c r="D576" s="166"/>
      <c r="E576" s="167" t="s">
        <v>65</v>
      </c>
      <c r="F576" s="168">
        <v>15</v>
      </c>
      <c r="G576" s="77">
        <v>0</v>
      </c>
      <c r="H576" s="16">
        <f>ROUND(PRODUCT(F576:G576),2)</f>
        <v>0</v>
      </c>
      <c r="I576" s="13">
        <v>8</v>
      </c>
      <c r="J576" s="16">
        <f>ROUND(PRODUCT(H576,1+I576/100),2)</f>
        <v>0</v>
      </c>
      <c r="K576" s="168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</row>
    <row r="577" spans="1:29" s="58" customFormat="1">
      <c r="A577" s="172" t="s">
        <v>786</v>
      </c>
      <c r="B577" s="165" t="s">
        <v>787</v>
      </c>
      <c r="C577" s="166"/>
      <c r="D577" s="166"/>
      <c r="E577" s="167" t="s">
        <v>65</v>
      </c>
      <c r="F577" s="168">
        <v>6</v>
      </c>
      <c r="G577" s="77">
        <v>0</v>
      </c>
      <c r="H577" s="16">
        <f>ROUND(PRODUCT(F577:G577),2)</f>
        <v>0</v>
      </c>
      <c r="I577" s="13">
        <v>8</v>
      </c>
      <c r="J577" s="16">
        <f>ROUND(PRODUCT(H577,1+I577/100),2)</f>
        <v>0</v>
      </c>
      <c r="K577" s="168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</row>
    <row r="578" spans="1:29">
      <c r="A578" s="172" t="s">
        <v>788</v>
      </c>
      <c r="B578" s="234" t="s">
        <v>789</v>
      </c>
      <c r="C578" s="237"/>
      <c r="D578" s="237"/>
      <c r="E578" s="167" t="s">
        <v>65</v>
      </c>
      <c r="F578" s="168">
        <v>35</v>
      </c>
      <c r="G578" s="77">
        <v>0</v>
      </c>
      <c r="H578" s="82">
        <f t="shared" si="28"/>
        <v>0</v>
      </c>
      <c r="I578" s="13">
        <v>8</v>
      </c>
      <c r="J578" s="82">
        <f t="shared" si="29"/>
        <v>0</v>
      </c>
      <c r="K578" s="238"/>
    </row>
    <row r="579" spans="1:29">
      <c r="A579" s="172" t="s">
        <v>790</v>
      </c>
      <c r="B579" s="170" t="s">
        <v>791</v>
      </c>
      <c r="C579" s="233"/>
      <c r="D579" s="233"/>
      <c r="E579" s="167" t="s">
        <v>65</v>
      </c>
      <c r="F579" s="168">
        <v>550</v>
      </c>
      <c r="G579" s="77">
        <v>0</v>
      </c>
      <c r="H579" s="16">
        <f t="shared" si="28"/>
        <v>0</v>
      </c>
      <c r="I579" s="13">
        <v>8</v>
      </c>
      <c r="J579" s="16">
        <f t="shared" si="29"/>
        <v>0</v>
      </c>
      <c r="K579" s="168"/>
    </row>
    <row r="580" spans="1:29">
      <c r="A580" s="172" t="s">
        <v>792</v>
      </c>
      <c r="B580" s="170" t="s">
        <v>793</v>
      </c>
      <c r="C580" s="233"/>
      <c r="D580" s="233"/>
      <c r="E580" s="167" t="s">
        <v>65</v>
      </c>
      <c r="F580" s="168">
        <v>14</v>
      </c>
      <c r="G580" s="77">
        <v>0</v>
      </c>
      <c r="H580" s="16">
        <f t="shared" si="28"/>
        <v>0</v>
      </c>
      <c r="I580" s="13">
        <v>8</v>
      </c>
      <c r="J580" s="16">
        <f t="shared" si="29"/>
        <v>0</v>
      </c>
      <c r="K580" s="168"/>
    </row>
    <row r="581" spans="1:29">
      <c r="A581" s="172" t="s">
        <v>794</v>
      </c>
      <c r="B581" s="170" t="s">
        <v>795</v>
      </c>
      <c r="C581" s="233"/>
      <c r="D581" s="233"/>
      <c r="E581" s="167" t="s">
        <v>65</v>
      </c>
      <c r="F581" s="168">
        <v>65</v>
      </c>
      <c r="G581" s="77">
        <v>0</v>
      </c>
      <c r="H581" s="16">
        <f t="shared" si="28"/>
        <v>0</v>
      </c>
      <c r="I581" s="13">
        <v>8</v>
      </c>
      <c r="J581" s="16">
        <f t="shared" si="29"/>
        <v>0</v>
      </c>
      <c r="K581" s="168"/>
    </row>
    <row r="582" spans="1:29">
      <c r="A582" s="172" t="s">
        <v>796</v>
      </c>
      <c r="B582" s="240" t="s">
        <v>797</v>
      </c>
      <c r="C582" s="175"/>
      <c r="D582" s="175"/>
      <c r="E582" s="81" t="s">
        <v>65</v>
      </c>
      <c r="F582" s="148">
        <v>20</v>
      </c>
      <c r="G582" s="77">
        <v>0</v>
      </c>
      <c r="H582" s="16">
        <f>ROUND(PRODUCT(F582:G582),2)</f>
        <v>0</v>
      </c>
      <c r="I582" s="13">
        <v>8</v>
      </c>
      <c r="J582" s="16">
        <f>ROUND(PRODUCT(H582,1+I582/100),2)</f>
        <v>0</v>
      </c>
      <c r="K582" s="148"/>
    </row>
    <row r="583" spans="1:29">
      <c r="A583" s="172" t="s">
        <v>798</v>
      </c>
      <c r="B583" s="240" t="s">
        <v>799</v>
      </c>
      <c r="C583" s="175"/>
      <c r="D583" s="175"/>
      <c r="E583" s="81" t="s">
        <v>65</v>
      </c>
      <c r="F583" s="148">
        <v>55</v>
      </c>
      <c r="G583" s="77">
        <v>0</v>
      </c>
      <c r="H583" s="16">
        <f>ROUND(PRODUCT(F583:G583),2)</f>
        <v>0</v>
      </c>
      <c r="I583" s="13">
        <v>8</v>
      </c>
      <c r="J583" s="16">
        <f>ROUND(PRODUCT(H583,1+I583/100),2)</f>
        <v>0</v>
      </c>
      <c r="K583" s="148"/>
    </row>
    <row r="584" spans="1:29">
      <c r="A584" s="172" t="s">
        <v>800</v>
      </c>
      <c r="B584" s="240" t="s">
        <v>801</v>
      </c>
      <c r="C584" s="175"/>
      <c r="D584" s="175"/>
      <c r="E584" s="81" t="s">
        <v>65</v>
      </c>
      <c r="F584" s="148">
        <v>26</v>
      </c>
      <c r="G584" s="77">
        <v>0</v>
      </c>
      <c r="H584" s="16">
        <f>ROUND(PRODUCT(F584:G584),2)</f>
        <v>0</v>
      </c>
      <c r="I584" s="13">
        <v>8</v>
      </c>
      <c r="J584" s="16">
        <f>ROUND(PRODUCT(H584,1+I584/100),2)</f>
        <v>0</v>
      </c>
      <c r="K584" s="148"/>
    </row>
    <row r="585" spans="1:29">
      <c r="A585" s="172" t="s">
        <v>802</v>
      </c>
      <c r="B585" s="170" t="s">
        <v>803</v>
      </c>
      <c r="C585" s="233"/>
      <c r="D585" s="233"/>
      <c r="E585" s="167" t="s">
        <v>65</v>
      </c>
      <c r="F585" s="168">
        <v>120</v>
      </c>
      <c r="G585" s="77">
        <v>0</v>
      </c>
      <c r="H585" s="16">
        <f t="shared" si="28"/>
        <v>0</v>
      </c>
      <c r="I585" s="13">
        <v>8</v>
      </c>
      <c r="J585" s="16">
        <f t="shared" si="29"/>
        <v>0</v>
      </c>
      <c r="K585" s="168"/>
    </row>
    <row r="586" spans="1:29">
      <c r="A586" s="172" t="s">
        <v>804</v>
      </c>
      <c r="B586" s="154" t="s">
        <v>805</v>
      </c>
      <c r="C586" s="85"/>
      <c r="D586" s="85"/>
      <c r="E586" s="174" t="s">
        <v>358</v>
      </c>
      <c r="F586" s="81">
        <v>16</v>
      </c>
      <c r="G586" s="77">
        <v>0</v>
      </c>
      <c r="H586" s="16">
        <f>ROUND(PRODUCT(F586:G586),2)</f>
        <v>0</v>
      </c>
      <c r="I586" s="13">
        <v>8</v>
      </c>
      <c r="J586" s="16">
        <f>ROUND(PRODUCT(H586,1+I586/100),2)</f>
        <v>0</v>
      </c>
      <c r="K586" s="81"/>
    </row>
    <row r="587" spans="1:29">
      <c r="A587" s="172" t="s">
        <v>806</v>
      </c>
      <c r="B587" s="170" t="s">
        <v>807</v>
      </c>
      <c r="C587" s="233"/>
      <c r="D587" s="233"/>
      <c r="E587" s="167" t="s">
        <v>65</v>
      </c>
      <c r="F587" s="168">
        <v>9</v>
      </c>
      <c r="G587" s="77">
        <v>0</v>
      </c>
      <c r="H587" s="16">
        <f t="shared" si="28"/>
        <v>0</v>
      </c>
      <c r="I587" s="13">
        <v>8</v>
      </c>
      <c r="J587" s="16">
        <f t="shared" si="29"/>
        <v>0</v>
      </c>
      <c r="K587" s="168"/>
    </row>
    <row r="588" spans="1:29">
      <c r="A588" s="172" t="s">
        <v>808</v>
      </c>
      <c r="B588" s="170" t="s">
        <v>809</v>
      </c>
      <c r="C588" s="233"/>
      <c r="D588" s="233"/>
      <c r="E588" s="167" t="s">
        <v>65</v>
      </c>
      <c r="F588" s="168">
        <v>12</v>
      </c>
      <c r="G588" s="77">
        <v>0</v>
      </c>
      <c r="H588" s="16">
        <f t="shared" si="28"/>
        <v>0</v>
      </c>
      <c r="I588" s="13">
        <v>8</v>
      </c>
      <c r="J588" s="16">
        <f t="shared" si="29"/>
        <v>0</v>
      </c>
      <c r="K588" s="168"/>
    </row>
    <row r="589" spans="1:29">
      <c r="A589" s="172" t="s">
        <v>810</v>
      </c>
      <c r="B589" s="170" t="s">
        <v>811</v>
      </c>
      <c r="C589" s="233"/>
      <c r="D589" s="233"/>
      <c r="E589" s="167" t="s">
        <v>65</v>
      </c>
      <c r="F589" s="168">
        <v>9</v>
      </c>
      <c r="G589" s="77">
        <v>0</v>
      </c>
      <c r="H589" s="16">
        <f t="shared" si="28"/>
        <v>0</v>
      </c>
      <c r="I589" s="13">
        <v>8</v>
      </c>
      <c r="J589" s="16">
        <f t="shared" si="29"/>
        <v>0</v>
      </c>
      <c r="K589" s="168"/>
    </row>
    <row r="590" spans="1:29">
      <c r="A590" s="172" t="s">
        <v>812</v>
      </c>
      <c r="B590" s="170" t="s">
        <v>813</v>
      </c>
      <c r="C590" s="233"/>
      <c r="D590" s="233"/>
      <c r="E590" s="167" t="s">
        <v>65</v>
      </c>
      <c r="F590" s="168">
        <v>4</v>
      </c>
      <c r="G590" s="77">
        <v>0</v>
      </c>
      <c r="H590" s="16">
        <f t="shared" si="28"/>
        <v>0</v>
      </c>
      <c r="I590" s="13">
        <v>8</v>
      </c>
      <c r="J590" s="16">
        <f t="shared" si="29"/>
        <v>0</v>
      </c>
      <c r="K590" s="168"/>
    </row>
    <row r="591" spans="1:29" s="64" customFormat="1">
      <c r="A591" s="172" t="s">
        <v>814</v>
      </c>
      <c r="B591" s="154" t="s">
        <v>815</v>
      </c>
      <c r="C591" s="241"/>
      <c r="D591" s="241"/>
      <c r="E591" s="74" t="s">
        <v>358</v>
      </c>
      <c r="F591" s="62">
        <v>2</v>
      </c>
      <c r="G591" s="77">
        <v>0</v>
      </c>
      <c r="H591" s="63">
        <f>ROUND(PRODUCT(F591:G591),2)</f>
        <v>0</v>
      </c>
      <c r="I591" s="61">
        <v>8</v>
      </c>
      <c r="J591" s="63">
        <f>ROUND(PRODUCT(H591,1+I591/100),2)</f>
        <v>0</v>
      </c>
      <c r="K591" s="92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</row>
    <row r="592" spans="1:29">
      <c r="A592" s="172" t="s">
        <v>816</v>
      </c>
      <c r="B592" s="154" t="s">
        <v>817</v>
      </c>
      <c r="C592" s="242"/>
      <c r="D592" s="242"/>
      <c r="E592" s="174" t="s">
        <v>358</v>
      </c>
      <c r="F592" s="19">
        <v>2</v>
      </c>
      <c r="G592" s="77">
        <v>0</v>
      </c>
      <c r="H592" s="16">
        <f>ROUND(PRODUCT(F592:G592),2)</f>
        <v>0</v>
      </c>
      <c r="I592" s="13">
        <v>8</v>
      </c>
      <c r="J592" s="16">
        <f>ROUND(PRODUCT(H592,1+I592/100),2)</f>
        <v>0</v>
      </c>
      <c r="K592" s="22"/>
    </row>
    <row r="593" spans="1:29">
      <c r="A593" s="172" t="s">
        <v>818</v>
      </c>
      <c r="B593" s="170" t="s">
        <v>819</v>
      </c>
      <c r="C593" s="233"/>
      <c r="D593" s="233"/>
      <c r="E593" s="167" t="s">
        <v>65</v>
      </c>
      <c r="F593" s="168">
        <v>30</v>
      </c>
      <c r="G593" s="77">
        <v>0</v>
      </c>
      <c r="H593" s="16">
        <f t="shared" si="28"/>
        <v>0</v>
      </c>
      <c r="I593" s="13">
        <v>8</v>
      </c>
      <c r="J593" s="16">
        <f t="shared" si="29"/>
        <v>0</v>
      </c>
      <c r="K593" s="168"/>
    </row>
    <row r="594" spans="1:29">
      <c r="A594" s="172" t="s">
        <v>820</v>
      </c>
      <c r="B594" s="170" t="s">
        <v>821</v>
      </c>
      <c r="C594" s="171"/>
      <c r="D594" s="171"/>
      <c r="E594" s="172" t="s">
        <v>65</v>
      </c>
      <c r="F594" s="173">
        <v>36</v>
      </c>
      <c r="G594" s="77">
        <v>0</v>
      </c>
      <c r="H594" s="16">
        <f t="shared" si="28"/>
        <v>0</v>
      </c>
      <c r="I594" s="13">
        <v>8</v>
      </c>
      <c r="J594" s="16">
        <f t="shared" si="29"/>
        <v>0</v>
      </c>
      <c r="K594" s="173"/>
    </row>
    <row r="595" spans="1:29">
      <c r="A595" s="172" t="s">
        <v>822</v>
      </c>
      <c r="B595" s="170" t="s">
        <v>823</v>
      </c>
      <c r="C595" s="171"/>
      <c r="D595" s="171"/>
      <c r="E595" s="172" t="s">
        <v>65</v>
      </c>
      <c r="F595" s="173">
        <v>6</v>
      </c>
      <c r="G595" s="77">
        <v>0</v>
      </c>
      <c r="H595" s="16">
        <f>ROUND(PRODUCT(F595:G595),2)</f>
        <v>0</v>
      </c>
      <c r="I595" s="13">
        <v>8</v>
      </c>
      <c r="J595" s="16">
        <f>ROUND(PRODUCT(H595,1+I595/100),2)</f>
        <v>0</v>
      </c>
      <c r="K595" s="173"/>
    </row>
    <row r="596" spans="1:29">
      <c r="A596" s="172" t="s">
        <v>824</v>
      </c>
      <c r="B596" s="93" t="s">
        <v>825</v>
      </c>
      <c r="C596" s="85"/>
      <c r="D596" s="85"/>
      <c r="E596" s="81" t="s">
        <v>107</v>
      </c>
      <c r="F596" s="81">
        <v>65</v>
      </c>
      <c r="G596" s="77">
        <v>0</v>
      </c>
      <c r="H596" s="16">
        <f>ROUND(PRODUCT(F596:G596),2)</f>
        <v>0</v>
      </c>
      <c r="I596" s="13">
        <v>8</v>
      </c>
      <c r="J596" s="16">
        <f>ROUND(PRODUCT(H596,1+I596/100),2)</f>
        <v>0</v>
      </c>
      <c r="K596" s="81"/>
    </row>
    <row r="597" spans="1:29" s="58" customFormat="1">
      <c r="A597" s="172" t="s">
        <v>826</v>
      </c>
      <c r="B597" s="195" t="s">
        <v>827</v>
      </c>
      <c r="C597" s="243"/>
      <c r="D597" s="243"/>
      <c r="E597" s="196" t="s">
        <v>107</v>
      </c>
      <c r="F597" s="196">
        <v>35</v>
      </c>
      <c r="G597" s="77">
        <v>0</v>
      </c>
      <c r="H597" s="16">
        <f>ROUND(PRODUCT(F597:G597),2)</f>
        <v>0</v>
      </c>
      <c r="I597" s="13">
        <v>8</v>
      </c>
      <c r="J597" s="16">
        <f>ROUND(PRODUCT(H597,1+I597/100),2)</f>
        <v>0</v>
      </c>
      <c r="K597" s="196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</row>
    <row r="598" spans="1:29" ht="15" thickBot="1">
      <c r="A598" s="172" t="s">
        <v>828</v>
      </c>
      <c r="B598" s="165" t="s">
        <v>829</v>
      </c>
      <c r="C598" s="166"/>
      <c r="D598" s="166"/>
      <c r="E598" s="167" t="s">
        <v>65</v>
      </c>
      <c r="F598" s="168">
        <v>230</v>
      </c>
      <c r="G598" s="77">
        <v>0</v>
      </c>
      <c r="H598" s="16">
        <f t="shared" si="28"/>
        <v>0</v>
      </c>
      <c r="I598" s="13">
        <v>8</v>
      </c>
      <c r="J598" s="16">
        <f t="shared" si="29"/>
        <v>0</v>
      </c>
      <c r="K598" s="168"/>
    </row>
    <row r="599" spans="1:29" ht="15" thickBot="1">
      <c r="A599" s="244"/>
      <c r="B599" s="245"/>
      <c r="C599" s="244"/>
      <c r="D599" s="244"/>
      <c r="E599" s="49"/>
      <c r="F599" s="49"/>
      <c r="G599" s="26" t="s">
        <v>49</v>
      </c>
      <c r="H599" s="246">
        <f>SUM(H343:H598)</f>
        <v>0</v>
      </c>
      <c r="I599" s="247"/>
      <c r="J599" s="246">
        <f>SUM(J343:J598)</f>
        <v>0</v>
      </c>
      <c r="K599" s="248"/>
    </row>
    <row r="600" spans="1:29" ht="16.5" thickBot="1">
      <c r="A600" s="4" t="s">
        <v>830</v>
      </c>
      <c r="B600" s="5"/>
      <c r="C600" s="6"/>
      <c r="D600" s="6"/>
    </row>
    <row r="601" spans="1:29" ht="23.25" thickBot="1">
      <c r="A601" s="8" t="s">
        <v>1</v>
      </c>
      <c r="B601" s="9" t="s">
        <v>2</v>
      </c>
      <c r="C601" s="10" t="s">
        <v>3</v>
      </c>
      <c r="D601" s="10" t="s">
        <v>4</v>
      </c>
      <c r="E601" s="10" t="s">
        <v>5</v>
      </c>
      <c r="F601" s="11" t="s">
        <v>6</v>
      </c>
      <c r="G601" s="10" t="s">
        <v>7</v>
      </c>
      <c r="H601" s="12" t="s">
        <v>8</v>
      </c>
      <c r="I601" s="10" t="s">
        <v>9</v>
      </c>
      <c r="J601" s="12" t="s">
        <v>10</v>
      </c>
      <c r="K601" s="10" t="s">
        <v>1115</v>
      </c>
    </row>
    <row r="602" spans="1:29">
      <c r="A602" s="13" t="s">
        <v>11</v>
      </c>
      <c r="B602" s="20" t="s">
        <v>831</v>
      </c>
      <c r="C602" s="21"/>
      <c r="D602" s="21"/>
      <c r="E602" s="13" t="s">
        <v>65</v>
      </c>
      <c r="F602" s="19">
        <v>12</v>
      </c>
      <c r="G602" s="77">
        <v>0</v>
      </c>
      <c r="H602" s="16">
        <f t="shared" ref="H602:H614" si="30">ROUND(PRODUCT(F602:G602),2)</f>
        <v>0</v>
      </c>
      <c r="I602" s="13">
        <v>8</v>
      </c>
      <c r="J602" s="16">
        <f t="shared" ref="J602:J614" si="31">ROUND(PRODUCT(H602,1+I602/100),2)</f>
        <v>0</v>
      </c>
      <c r="K602" s="22"/>
    </row>
    <row r="603" spans="1:29">
      <c r="A603" s="13" t="s">
        <v>14</v>
      </c>
      <c r="B603" s="20" t="s">
        <v>832</v>
      </c>
      <c r="C603" s="21"/>
      <c r="D603" s="21"/>
      <c r="E603" s="13" t="s">
        <v>65</v>
      </c>
      <c r="F603" s="19">
        <v>12</v>
      </c>
      <c r="G603" s="77">
        <v>0</v>
      </c>
      <c r="H603" s="16">
        <f t="shared" si="30"/>
        <v>0</v>
      </c>
      <c r="I603" s="13">
        <v>8</v>
      </c>
      <c r="J603" s="16">
        <f t="shared" si="31"/>
        <v>0</v>
      </c>
      <c r="K603" s="22"/>
    </row>
    <row r="604" spans="1:29">
      <c r="A604" s="13" t="s">
        <v>16</v>
      </c>
      <c r="B604" s="17" t="s">
        <v>833</v>
      </c>
      <c r="C604" s="18"/>
      <c r="D604" s="18"/>
      <c r="E604" s="13" t="s">
        <v>65</v>
      </c>
      <c r="F604" s="19">
        <v>9</v>
      </c>
      <c r="G604" s="77">
        <v>0</v>
      </c>
      <c r="H604" s="16">
        <f t="shared" si="30"/>
        <v>0</v>
      </c>
      <c r="I604" s="13">
        <v>8</v>
      </c>
      <c r="J604" s="16">
        <f t="shared" si="31"/>
        <v>0</v>
      </c>
      <c r="K604" s="22"/>
    </row>
    <row r="605" spans="1:29">
      <c r="A605" s="13" t="s">
        <v>18</v>
      </c>
      <c r="B605" s="17" t="s">
        <v>834</v>
      </c>
      <c r="C605" s="18"/>
      <c r="D605" s="18"/>
      <c r="E605" s="13" t="s">
        <v>65</v>
      </c>
      <c r="F605" s="19">
        <v>30</v>
      </c>
      <c r="G605" s="77">
        <v>0</v>
      </c>
      <c r="H605" s="16">
        <f t="shared" si="30"/>
        <v>0</v>
      </c>
      <c r="I605" s="13">
        <v>8</v>
      </c>
      <c r="J605" s="16">
        <f t="shared" si="31"/>
        <v>0</v>
      </c>
      <c r="K605" s="22"/>
    </row>
    <row r="606" spans="1:29" s="58" customFormat="1">
      <c r="A606" s="13" t="s">
        <v>20</v>
      </c>
      <c r="B606" s="17" t="s">
        <v>835</v>
      </c>
      <c r="C606" s="18"/>
      <c r="D606" s="18"/>
      <c r="E606" s="13" t="s">
        <v>65</v>
      </c>
      <c r="F606" s="19">
        <v>2</v>
      </c>
      <c r="G606" s="77">
        <v>0</v>
      </c>
      <c r="H606" s="16">
        <f t="shared" si="30"/>
        <v>0</v>
      </c>
      <c r="I606" s="13">
        <v>8</v>
      </c>
      <c r="J606" s="16">
        <f t="shared" si="31"/>
        <v>0</v>
      </c>
      <c r="K606" s="22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</row>
    <row r="607" spans="1:29" s="58" customFormat="1">
      <c r="A607" s="13" t="s">
        <v>22</v>
      </c>
      <c r="B607" s="17" t="s">
        <v>836</v>
      </c>
      <c r="C607" s="18"/>
      <c r="D607" s="18"/>
      <c r="E607" s="13" t="s">
        <v>65</v>
      </c>
      <c r="F607" s="19">
        <v>2</v>
      </c>
      <c r="G607" s="77">
        <v>0</v>
      </c>
      <c r="H607" s="16">
        <f>ROUND(PRODUCT(F607:G607),2)</f>
        <v>0</v>
      </c>
      <c r="I607" s="13">
        <v>8</v>
      </c>
      <c r="J607" s="16">
        <f>ROUND(PRODUCT(H607,1+I607/100),2)</f>
        <v>0</v>
      </c>
      <c r="K607" s="22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</row>
    <row r="608" spans="1:29" s="58" customFormat="1">
      <c r="A608" s="13" t="s">
        <v>24</v>
      </c>
      <c r="B608" s="17" t="s">
        <v>837</v>
      </c>
      <c r="C608" s="18"/>
      <c r="D608" s="18"/>
      <c r="E608" s="13" t="s">
        <v>65</v>
      </c>
      <c r="F608" s="19">
        <v>2</v>
      </c>
      <c r="G608" s="77">
        <v>0</v>
      </c>
      <c r="H608" s="16">
        <f>ROUND(PRODUCT(F608:G608),2)</f>
        <v>0</v>
      </c>
      <c r="I608" s="13">
        <v>8</v>
      </c>
      <c r="J608" s="16">
        <f>ROUND(PRODUCT(H608,1+I608/100),2)</f>
        <v>0</v>
      </c>
      <c r="K608" s="22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</row>
    <row r="609" spans="1:29" s="58" customFormat="1">
      <c r="A609" s="13" t="s">
        <v>26</v>
      </c>
      <c r="B609" s="17" t="s">
        <v>838</v>
      </c>
      <c r="C609" s="18"/>
      <c r="D609" s="18"/>
      <c r="E609" s="13" t="s">
        <v>65</v>
      </c>
      <c r="F609" s="19">
        <v>4</v>
      </c>
      <c r="G609" s="77">
        <v>0</v>
      </c>
      <c r="H609" s="16">
        <f t="shared" si="30"/>
        <v>0</v>
      </c>
      <c r="I609" s="13">
        <v>8</v>
      </c>
      <c r="J609" s="16">
        <f t="shared" si="31"/>
        <v>0</v>
      </c>
      <c r="K609" s="22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</row>
    <row r="610" spans="1:29" s="58" customFormat="1">
      <c r="A610" s="13" t="s">
        <v>28</v>
      </c>
      <c r="B610" s="17" t="s">
        <v>839</v>
      </c>
      <c r="C610" s="21"/>
      <c r="D610" s="21"/>
      <c r="E610" s="13" t="s">
        <v>65</v>
      </c>
      <c r="F610" s="19">
        <v>5</v>
      </c>
      <c r="G610" s="77">
        <v>0</v>
      </c>
      <c r="H610" s="16">
        <f t="shared" si="30"/>
        <v>0</v>
      </c>
      <c r="I610" s="13">
        <v>8</v>
      </c>
      <c r="J610" s="16">
        <f t="shared" si="31"/>
        <v>0</v>
      </c>
      <c r="K610" s="22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</row>
    <row r="611" spans="1:29" s="58" customFormat="1">
      <c r="A611" s="13" t="s">
        <v>30</v>
      </c>
      <c r="B611" s="17" t="s">
        <v>840</v>
      </c>
      <c r="C611" s="21"/>
      <c r="D611" s="21"/>
      <c r="E611" s="13" t="s">
        <v>65</v>
      </c>
      <c r="F611" s="19">
        <v>3</v>
      </c>
      <c r="G611" s="77">
        <v>0</v>
      </c>
      <c r="H611" s="16">
        <f t="shared" si="30"/>
        <v>0</v>
      </c>
      <c r="I611" s="13">
        <v>8</v>
      </c>
      <c r="J611" s="16">
        <f t="shared" si="31"/>
        <v>0</v>
      </c>
      <c r="K611" s="22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</row>
    <row r="612" spans="1:29">
      <c r="A612" s="13" t="s">
        <v>32</v>
      </c>
      <c r="B612" s="17" t="s">
        <v>841</v>
      </c>
      <c r="C612" s="21"/>
      <c r="D612" s="21"/>
      <c r="E612" s="13" t="s">
        <v>65</v>
      </c>
      <c r="F612" s="19">
        <v>8</v>
      </c>
      <c r="G612" s="77">
        <v>0</v>
      </c>
      <c r="H612" s="16">
        <f t="shared" si="30"/>
        <v>0</v>
      </c>
      <c r="I612" s="13">
        <v>8</v>
      </c>
      <c r="J612" s="16">
        <f t="shared" si="31"/>
        <v>0</v>
      </c>
      <c r="K612" s="22"/>
    </row>
    <row r="613" spans="1:29">
      <c r="A613" s="13" t="s">
        <v>34</v>
      </c>
      <c r="B613" s="20" t="s">
        <v>842</v>
      </c>
      <c r="C613" s="21"/>
      <c r="D613" s="21"/>
      <c r="E613" s="13" t="s">
        <v>65</v>
      </c>
      <c r="F613" s="19">
        <v>12</v>
      </c>
      <c r="G613" s="77">
        <v>0</v>
      </c>
      <c r="H613" s="16">
        <f>ROUND(PRODUCT(F613:G613),2)</f>
        <v>0</v>
      </c>
      <c r="I613" s="13">
        <v>8</v>
      </c>
      <c r="J613" s="16">
        <f>ROUND(PRODUCT(H613,1+I613/100),2)</f>
        <v>0</v>
      </c>
      <c r="K613" s="22"/>
    </row>
    <row r="614" spans="1:29" s="64" customFormat="1" ht="15" thickBot="1">
      <c r="A614" s="61">
        <v>13</v>
      </c>
      <c r="B614" s="20" t="s">
        <v>843</v>
      </c>
      <c r="C614" s="60"/>
      <c r="D614" s="60"/>
      <c r="E614" s="61" t="s">
        <v>65</v>
      </c>
      <c r="F614" s="62">
        <v>20</v>
      </c>
      <c r="G614" s="77">
        <v>0</v>
      </c>
      <c r="H614" s="63">
        <f t="shared" si="30"/>
        <v>0</v>
      </c>
      <c r="I614" s="61">
        <v>8</v>
      </c>
      <c r="J614" s="63">
        <f t="shared" si="31"/>
        <v>0</v>
      </c>
      <c r="K614" s="92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</row>
    <row r="615" spans="1:29" ht="15" thickBot="1">
      <c r="A615" s="249"/>
      <c r="B615" s="250"/>
      <c r="C615" s="251"/>
      <c r="D615" s="251"/>
      <c r="E615" s="249"/>
      <c r="F615" s="252"/>
      <c r="G615" s="26" t="s">
        <v>49</v>
      </c>
      <c r="H615" s="43">
        <f>SUM(H602:H614)</f>
        <v>0</v>
      </c>
      <c r="I615" s="28"/>
      <c r="J615" s="43">
        <f>SUM(J602:J614)</f>
        <v>0</v>
      </c>
      <c r="K615" s="252"/>
    </row>
    <row r="616" spans="1:29" ht="16.5" thickBot="1">
      <c r="A616" s="253" t="s">
        <v>844</v>
      </c>
      <c r="B616" s="245"/>
      <c r="C616" s="244"/>
      <c r="D616" s="244"/>
      <c r="E616" s="49"/>
      <c r="F616" s="49"/>
      <c r="G616" s="49"/>
      <c r="H616" s="49"/>
      <c r="I616" s="49"/>
      <c r="J616" s="49"/>
      <c r="K616" s="49"/>
    </row>
    <row r="617" spans="1:29" ht="23.25" thickBot="1">
      <c r="A617" s="8" t="s">
        <v>1</v>
      </c>
      <c r="B617" s="9" t="s">
        <v>2</v>
      </c>
      <c r="C617" s="10" t="s">
        <v>3</v>
      </c>
      <c r="D617" s="10" t="s">
        <v>4</v>
      </c>
      <c r="E617" s="10" t="s">
        <v>5</v>
      </c>
      <c r="F617" s="11" t="s">
        <v>6</v>
      </c>
      <c r="G617" s="10" t="s">
        <v>7</v>
      </c>
      <c r="H617" s="12" t="s">
        <v>8</v>
      </c>
      <c r="I617" s="10" t="s">
        <v>9</v>
      </c>
      <c r="J617" s="12" t="s">
        <v>10</v>
      </c>
      <c r="K617" s="10" t="s">
        <v>1115</v>
      </c>
    </row>
    <row r="618" spans="1:29">
      <c r="A618" s="13" t="s">
        <v>11</v>
      </c>
      <c r="B618" s="20" t="s">
        <v>845</v>
      </c>
      <c r="C618" s="21"/>
      <c r="D618" s="21"/>
      <c r="E618" s="57" t="s">
        <v>13</v>
      </c>
      <c r="F618" s="19">
        <v>4</v>
      </c>
      <c r="G618" s="77">
        <v>0</v>
      </c>
      <c r="H618" s="16">
        <f>ROUND(PRODUCT(F618:G618),2)</f>
        <v>0</v>
      </c>
      <c r="I618" s="13">
        <v>8</v>
      </c>
      <c r="J618" s="16">
        <f>ROUND(PRODUCT(H618,1+I618/100),2)</f>
        <v>0</v>
      </c>
      <c r="K618" s="19"/>
    </row>
    <row r="619" spans="1:29">
      <c r="A619" s="13" t="s">
        <v>14</v>
      </c>
      <c r="B619" s="17" t="s">
        <v>846</v>
      </c>
      <c r="C619" s="18"/>
      <c r="D619" s="18"/>
      <c r="E619" s="57" t="s">
        <v>13</v>
      </c>
      <c r="F619" s="19">
        <v>4</v>
      </c>
      <c r="G619" s="77">
        <v>0</v>
      </c>
      <c r="H619" s="16">
        <f t="shared" ref="H619:H664" si="32">ROUND(PRODUCT(F619:G619),2)</f>
        <v>0</v>
      </c>
      <c r="I619" s="13">
        <v>8</v>
      </c>
      <c r="J619" s="16">
        <f t="shared" ref="J619:J664" si="33">ROUND(PRODUCT(H619,1+I619/100),2)</f>
        <v>0</v>
      </c>
      <c r="K619" s="19"/>
    </row>
    <row r="620" spans="1:29">
      <c r="A620" s="13" t="s">
        <v>16</v>
      </c>
      <c r="B620" s="17" t="s">
        <v>847</v>
      </c>
      <c r="C620" s="18"/>
      <c r="D620" s="18"/>
      <c r="E620" s="57" t="s">
        <v>13</v>
      </c>
      <c r="F620" s="19">
        <v>4</v>
      </c>
      <c r="G620" s="77">
        <v>0</v>
      </c>
      <c r="H620" s="16">
        <f t="shared" si="32"/>
        <v>0</v>
      </c>
      <c r="I620" s="13">
        <v>8</v>
      </c>
      <c r="J620" s="16">
        <f t="shared" si="33"/>
        <v>0</v>
      </c>
      <c r="K620" s="19"/>
    </row>
    <row r="621" spans="1:29">
      <c r="A621" s="13" t="s">
        <v>18</v>
      </c>
      <c r="B621" s="20" t="s">
        <v>848</v>
      </c>
      <c r="C621" s="21"/>
      <c r="D621" s="21"/>
      <c r="E621" s="57" t="s">
        <v>13</v>
      </c>
      <c r="F621" s="19">
        <v>4</v>
      </c>
      <c r="G621" s="77">
        <v>0</v>
      </c>
      <c r="H621" s="16">
        <f t="shared" si="32"/>
        <v>0</v>
      </c>
      <c r="I621" s="13">
        <v>8</v>
      </c>
      <c r="J621" s="16">
        <f t="shared" si="33"/>
        <v>0</v>
      </c>
      <c r="K621" s="19"/>
    </row>
    <row r="622" spans="1:29">
      <c r="A622" s="13" t="s">
        <v>20</v>
      </c>
      <c r="B622" s="20" t="s">
        <v>849</v>
      </c>
      <c r="C622" s="21"/>
      <c r="D622" s="21"/>
      <c r="E622" s="57" t="s">
        <v>13</v>
      </c>
      <c r="F622" s="19">
        <v>4</v>
      </c>
      <c r="G622" s="77">
        <v>0</v>
      </c>
      <c r="H622" s="16">
        <f t="shared" si="32"/>
        <v>0</v>
      </c>
      <c r="I622" s="13">
        <v>8</v>
      </c>
      <c r="J622" s="16">
        <f t="shared" si="33"/>
        <v>0</v>
      </c>
      <c r="K622" s="19"/>
    </row>
    <row r="623" spans="1:29">
      <c r="A623" s="13" t="s">
        <v>22</v>
      </c>
      <c r="B623" s="20" t="s">
        <v>850</v>
      </c>
      <c r="C623" s="21"/>
      <c r="D623" s="21"/>
      <c r="E623" s="57" t="s">
        <v>13</v>
      </c>
      <c r="F623" s="19">
        <v>2</v>
      </c>
      <c r="G623" s="77">
        <v>0</v>
      </c>
      <c r="H623" s="16">
        <f t="shared" si="32"/>
        <v>0</v>
      </c>
      <c r="I623" s="13">
        <v>8</v>
      </c>
      <c r="J623" s="16">
        <f t="shared" si="33"/>
        <v>0</v>
      </c>
      <c r="K623" s="19"/>
    </row>
    <row r="624" spans="1:29">
      <c r="A624" s="13" t="s">
        <v>24</v>
      </c>
      <c r="B624" s="20" t="s">
        <v>851</v>
      </c>
      <c r="C624" s="21"/>
      <c r="D624" s="21"/>
      <c r="E624" s="57" t="s">
        <v>13</v>
      </c>
      <c r="F624" s="19">
        <v>6</v>
      </c>
      <c r="G624" s="77">
        <v>0</v>
      </c>
      <c r="H624" s="16">
        <f t="shared" si="32"/>
        <v>0</v>
      </c>
      <c r="I624" s="13">
        <v>8</v>
      </c>
      <c r="J624" s="16">
        <f t="shared" si="33"/>
        <v>0</v>
      </c>
      <c r="K624" s="19"/>
    </row>
    <row r="625" spans="1:29" s="58" customFormat="1" ht="22.5">
      <c r="A625" s="13" t="s">
        <v>26</v>
      </c>
      <c r="B625" s="20" t="s">
        <v>852</v>
      </c>
      <c r="C625" s="21"/>
      <c r="D625" s="21"/>
      <c r="E625" s="57" t="s">
        <v>13</v>
      </c>
      <c r="F625" s="19">
        <v>6</v>
      </c>
      <c r="G625" s="77">
        <v>0</v>
      </c>
      <c r="H625" s="16">
        <f t="shared" si="32"/>
        <v>0</v>
      </c>
      <c r="I625" s="13">
        <v>8</v>
      </c>
      <c r="J625" s="16">
        <f t="shared" si="33"/>
        <v>0</v>
      </c>
      <c r="K625" s="19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</row>
    <row r="626" spans="1:29" s="58" customFormat="1" ht="22.5">
      <c r="A626" s="13" t="s">
        <v>28</v>
      </c>
      <c r="B626" s="20" t="s">
        <v>853</v>
      </c>
      <c r="C626" s="21"/>
      <c r="D626" s="21"/>
      <c r="E626" s="57" t="s">
        <v>13</v>
      </c>
      <c r="F626" s="19">
        <v>12</v>
      </c>
      <c r="G626" s="77">
        <v>0</v>
      </c>
      <c r="H626" s="16">
        <f t="shared" si="32"/>
        <v>0</v>
      </c>
      <c r="I626" s="13">
        <v>8</v>
      </c>
      <c r="J626" s="16">
        <f t="shared" si="33"/>
        <v>0</v>
      </c>
      <c r="K626" s="19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</row>
    <row r="627" spans="1:29">
      <c r="A627" s="13" t="s">
        <v>30</v>
      </c>
      <c r="B627" s="14" t="s">
        <v>854</v>
      </c>
      <c r="C627" s="15"/>
      <c r="D627" s="15"/>
      <c r="E627" s="13" t="s">
        <v>65</v>
      </c>
      <c r="F627" s="13">
        <v>6</v>
      </c>
      <c r="G627" s="77">
        <v>0</v>
      </c>
      <c r="H627" s="16">
        <f t="shared" si="32"/>
        <v>0</v>
      </c>
      <c r="I627" s="13">
        <v>8</v>
      </c>
      <c r="J627" s="16">
        <f t="shared" si="33"/>
        <v>0</v>
      </c>
      <c r="K627" s="13"/>
    </row>
    <row r="628" spans="1:29" s="64" customFormat="1">
      <c r="A628" s="13" t="s">
        <v>32</v>
      </c>
      <c r="B628" s="17" t="s">
        <v>855</v>
      </c>
      <c r="C628" s="71"/>
      <c r="D628" s="71"/>
      <c r="E628" s="71" t="s">
        <v>65</v>
      </c>
      <c r="F628" s="72">
        <v>100</v>
      </c>
      <c r="G628" s="77">
        <v>0</v>
      </c>
      <c r="H628" s="63">
        <f>ROUND(PRODUCT(F628:G628),2)</f>
        <v>0</v>
      </c>
      <c r="I628" s="13">
        <v>8</v>
      </c>
      <c r="J628" s="63">
        <f>ROUND(PRODUCT(H628,1+I628/100),2)</f>
        <v>0</v>
      </c>
      <c r="K628" s="73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</row>
    <row r="629" spans="1:29">
      <c r="A629" s="13" t="s">
        <v>34</v>
      </c>
      <c r="B629" s="20" t="s">
        <v>856</v>
      </c>
      <c r="C629" s="21"/>
      <c r="D629" s="21"/>
      <c r="E629" s="57" t="s">
        <v>13</v>
      </c>
      <c r="F629" s="19">
        <v>4</v>
      </c>
      <c r="G629" s="77">
        <v>0</v>
      </c>
      <c r="H629" s="16">
        <f t="shared" si="32"/>
        <v>0</v>
      </c>
      <c r="I629" s="13">
        <v>8</v>
      </c>
      <c r="J629" s="16">
        <f t="shared" si="33"/>
        <v>0</v>
      </c>
      <c r="K629" s="19"/>
    </row>
    <row r="630" spans="1:29">
      <c r="A630" s="13" t="s">
        <v>36</v>
      </c>
      <c r="B630" s="20" t="s">
        <v>857</v>
      </c>
      <c r="C630" s="21"/>
      <c r="D630" s="21"/>
      <c r="E630" s="57" t="s">
        <v>65</v>
      </c>
      <c r="F630" s="19">
        <v>30</v>
      </c>
      <c r="G630" s="77">
        <v>0</v>
      </c>
      <c r="H630" s="16">
        <f t="shared" si="32"/>
        <v>0</v>
      </c>
      <c r="I630" s="13">
        <v>8</v>
      </c>
      <c r="J630" s="16">
        <f t="shared" si="33"/>
        <v>0</v>
      </c>
      <c r="K630" s="19"/>
    </row>
    <row r="631" spans="1:29">
      <c r="A631" s="13" t="s">
        <v>38</v>
      </c>
      <c r="B631" s="20" t="s">
        <v>858</v>
      </c>
      <c r="C631" s="21"/>
      <c r="D631" s="21"/>
      <c r="E631" s="57" t="s">
        <v>13</v>
      </c>
      <c r="F631" s="19">
        <v>2</v>
      </c>
      <c r="G631" s="77">
        <v>0</v>
      </c>
      <c r="H631" s="16">
        <f t="shared" si="32"/>
        <v>0</v>
      </c>
      <c r="I631" s="13">
        <v>8</v>
      </c>
      <c r="J631" s="16">
        <f t="shared" si="33"/>
        <v>0</v>
      </c>
      <c r="K631" s="19"/>
    </row>
    <row r="632" spans="1:29">
      <c r="A632" s="13" t="s">
        <v>40</v>
      </c>
      <c r="B632" s="14" t="s">
        <v>859</v>
      </c>
      <c r="C632" s="15"/>
      <c r="D632" s="15"/>
      <c r="E632" s="13" t="s">
        <v>13</v>
      </c>
      <c r="F632" s="13">
        <v>120</v>
      </c>
      <c r="G632" s="77">
        <v>0</v>
      </c>
      <c r="H632" s="16">
        <f t="shared" si="32"/>
        <v>0</v>
      </c>
      <c r="I632" s="13">
        <v>8</v>
      </c>
      <c r="J632" s="16">
        <f t="shared" si="33"/>
        <v>0</v>
      </c>
      <c r="K632" s="13"/>
    </row>
    <row r="633" spans="1:29" ht="22.5">
      <c r="A633" s="13" t="s">
        <v>42</v>
      </c>
      <c r="B633" s="20" t="s">
        <v>860</v>
      </c>
      <c r="C633" s="21"/>
      <c r="D633" s="21"/>
      <c r="E633" s="57" t="s">
        <v>13</v>
      </c>
      <c r="F633" s="19">
        <v>180</v>
      </c>
      <c r="G633" s="77">
        <v>0</v>
      </c>
      <c r="H633" s="16">
        <f t="shared" si="32"/>
        <v>0</v>
      </c>
      <c r="I633" s="13">
        <v>8</v>
      </c>
      <c r="J633" s="16">
        <f t="shared" si="33"/>
        <v>0</v>
      </c>
      <c r="K633" s="19"/>
    </row>
    <row r="634" spans="1:29" s="58" customFormat="1">
      <c r="A634" s="13" t="s">
        <v>44</v>
      </c>
      <c r="B634" s="20" t="s">
        <v>861</v>
      </c>
      <c r="C634" s="21"/>
      <c r="D634" s="21"/>
      <c r="E634" s="57" t="s">
        <v>13</v>
      </c>
      <c r="F634" s="19">
        <v>6</v>
      </c>
      <c r="G634" s="77">
        <v>0</v>
      </c>
      <c r="H634" s="16">
        <f t="shared" si="32"/>
        <v>0</v>
      </c>
      <c r="I634" s="13">
        <v>8</v>
      </c>
      <c r="J634" s="16">
        <f t="shared" si="33"/>
        <v>0</v>
      </c>
      <c r="K634" s="19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</row>
    <row r="635" spans="1:29">
      <c r="A635" s="13" t="s">
        <v>46</v>
      </c>
      <c r="B635" s="20" t="s">
        <v>862</v>
      </c>
      <c r="C635" s="21"/>
      <c r="D635" s="21"/>
      <c r="E635" s="57" t="s">
        <v>13</v>
      </c>
      <c r="F635" s="19">
        <v>14</v>
      </c>
      <c r="G635" s="77">
        <v>0</v>
      </c>
      <c r="H635" s="16">
        <f t="shared" si="32"/>
        <v>0</v>
      </c>
      <c r="I635" s="13">
        <v>8</v>
      </c>
      <c r="J635" s="16">
        <f t="shared" si="33"/>
        <v>0</v>
      </c>
      <c r="K635" s="19"/>
    </row>
    <row r="636" spans="1:29">
      <c r="A636" s="13" t="s">
        <v>85</v>
      </c>
      <c r="B636" s="20" t="s">
        <v>863</v>
      </c>
      <c r="C636" s="21"/>
      <c r="D636" s="21"/>
      <c r="E636" s="57" t="s">
        <v>13</v>
      </c>
      <c r="F636" s="19">
        <v>120</v>
      </c>
      <c r="G636" s="77">
        <v>0</v>
      </c>
      <c r="H636" s="16">
        <f t="shared" si="32"/>
        <v>0</v>
      </c>
      <c r="I636" s="13">
        <v>8</v>
      </c>
      <c r="J636" s="16">
        <f t="shared" si="33"/>
        <v>0</v>
      </c>
      <c r="K636" s="19"/>
    </row>
    <row r="637" spans="1:29">
      <c r="A637" s="13" t="s">
        <v>87</v>
      </c>
      <c r="B637" s="20" t="s">
        <v>864</v>
      </c>
      <c r="C637" s="21"/>
      <c r="D637" s="21"/>
      <c r="E637" s="57" t="s">
        <v>13</v>
      </c>
      <c r="F637" s="19">
        <v>6</v>
      </c>
      <c r="G637" s="77">
        <v>0</v>
      </c>
      <c r="H637" s="16">
        <f t="shared" si="32"/>
        <v>0</v>
      </c>
      <c r="I637" s="13">
        <v>8</v>
      </c>
      <c r="J637" s="16">
        <f t="shared" si="33"/>
        <v>0</v>
      </c>
      <c r="K637" s="19"/>
    </row>
    <row r="638" spans="1:29" s="64" customFormat="1">
      <c r="A638" s="13" t="s">
        <v>89</v>
      </c>
      <c r="B638" s="60" t="s">
        <v>865</v>
      </c>
      <c r="C638" s="60"/>
      <c r="D638" s="60"/>
      <c r="E638" s="61" t="s">
        <v>48</v>
      </c>
      <c r="F638" s="62">
        <v>3500</v>
      </c>
      <c r="G638" s="77">
        <v>0</v>
      </c>
      <c r="H638" s="63">
        <f t="shared" si="32"/>
        <v>0</v>
      </c>
      <c r="I638" s="61">
        <v>8</v>
      </c>
      <c r="J638" s="63">
        <f t="shared" si="33"/>
        <v>0</v>
      </c>
      <c r="K638" s="62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</row>
    <row r="639" spans="1:29" s="64" customFormat="1">
      <c r="A639" s="13" t="s">
        <v>91</v>
      </c>
      <c r="B639" s="60" t="s">
        <v>866</v>
      </c>
      <c r="C639" s="60"/>
      <c r="D639" s="60"/>
      <c r="E639" s="61" t="s">
        <v>65</v>
      </c>
      <c r="F639" s="62">
        <v>411</v>
      </c>
      <c r="G639" s="77">
        <v>0</v>
      </c>
      <c r="H639" s="63">
        <f t="shared" si="32"/>
        <v>0</v>
      </c>
      <c r="I639" s="61">
        <v>8</v>
      </c>
      <c r="J639" s="63">
        <f t="shared" si="33"/>
        <v>0</v>
      </c>
      <c r="K639" s="62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</row>
    <row r="640" spans="1:29">
      <c r="A640" s="13" t="s">
        <v>93</v>
      </c>
      <c r="B640" s="20" t="s">
        <v>867</v>
      </c>
      <c r="C640" s="21"/>
      <c r="D640" s="21"/>
      <c r="E640" s="57" t="s">
        <v>868</v>
      </c>
      <c r="F640" s="19">
        <v>1440</v>
      </c>
      <c r="G640" s="77">
        <v>0</v>
      </c>
      <c r="H640" s="16">
        <f t="shared" si="32"/>
        <v>0</v>
      </c>
      <c r="I640" s="13">
        <v>8</v>
      </c>
      <c r="J640" s="16">
        <f t="shared" si="33"/>
        <v>0</v>
      </c>
      <c r="K640" s="19"/>
    </row>
    <row r="641" spans="1:29">
      <c r="A641" s="13" t="s">
        <v>95</v>
      </c>
      <c r="B641" s="20" t="s">
        <v>869</v>
      </c>
      <c r="C641" s="21"/>
      <c r="D641" s="21"/>
      <c r="E641" s="57" t="s">
        <v>13</v>
      </c>
      <c r="F641" s="19">
        <v>70</v>
      </c>
      <c r="G641" s="77">
        <v>0</v>
      </c>
      <c r="H641" s="16">
        <f t="shared" si="32"/>
        <v>0</v>
      </c>
      <c r="I641" s="13">
        <v>8</v>
      </c>
      <c r="J641" s="16">
        <f t="shared" si="33"/>
        <v>0</v>
      </c>
      <c r="K641" s="19"/>
    </row>
    <row r="642" spans="1:29" s="64" customFormat="1">
      <c r="A642" s="13" t="s">
        <v>97</v>
      </c>
      <c r="B642" s="17" t="s">
        <v>870</v>
      </c>
      <c r="C642" s="65"/>
      <c r="D642" s="65"/>
      <c r="E642" s="61" t="s">
        <v>13</v>
      </c>
      <c r="F642" s="62">
        <v>80</v>
      </c>
      <c r="G642" s="77">
        <v>0</v>
      </c>
      <c r="H642" s="63">
        <f t="shared" si="32"/>
        <v>0</v>
      </c>
      <c r="I642" s="13">
        <v>8</v>
      </c>
      <c r="J642" s="63">
        <f t="shared" si="33"/>
        <v>0</v>
      </c>
      <c r="K642" s="6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</row>
    <row r="643" spans="1:29">
      <c r="A643" s="13" t="s">
        <v>99</v>
      </c>
      <c r="B643" s="17" t="s">
        <v>871</v>
      </c>
      <c r="C643" s="18"/>
      <c r="D643" s="18"/>
      <c r="E643" s="57" t="s">
        <v>13</v>
      </c>
      <c r="F643" s="19">
        <v>3</v>
      </c>
      <c r="G643" s="77">
        <v>0</v>
      </c>
      <c r="H643" s="16">
        <f t="shared" si="32"/>
        <v>0</v>
      </c>
      <c r="I643" s="13">
        <v>8</v>
      </c>
      <c r="J643" s="16">
        <f t="shared" si="33"/>
        <v>0</v>
      </c>
      <c r="K643" s="19"/>
    </row>
    <row r="644" spans="1:29">
      <c r="A644" s="13" t="s">
        <v>101</v>
      </c>
      <c r="B644" s="17" t="s">
        <v>872</v>
      </c>
      <c r="C644" s="18"/>
      <c r="D644" s="18"/>
      <c r="E644" s="57" t="s">
        <v>13</v>
      </c>
      <c r="F644" s="19">
        <v>4</v>
      </c>
      <c r="G644" s="77">
        <v>0</v>
      </c>
      <c r="H644" s="16">
        <f t="shared" si="32"/>
        <v>0</v>
      </c>
      <c r="I644" s="13">
        <v>8</v>
      </c>
      <c r="J644" s="16">
        <f t="shared" si="33"/>
        <v>0</v>
      </c>
      <c r="K644" s="19"/>
    </row>
    <row r="645" spans="1:29" s="64" customFormat="1">
      <c r="A645" s="13" t="s">
        <v>103</v>
      </c>
      <c r="B645" s="17" t="s">
        <v>873</v>
      </c>
      <c r="C645" s="65"/>
      <c r="D645" s="65"/>
      <c r="E645" s="61" t="s">
        <v>13</v>
      </c>
      <c r="F645" s="62">
        <v>50</v>
      </c>
      <c r="G645" s="77">
        <v>0</v>
      </c>
      <c r="H645" s="63">
        <f t="shared" si="32"/>
        <v>0</v>
      </c>
      <c r="I645" s="61">
        <v>8</v>
      </c>
      <c r="J645" s="63">
        <f t="shared" si="33"/>
        <v>0</v>
      </c>
      <c r="K645" s="62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</row>
    <row r="646" spans="1:29">
      <c r="A646" s="13" t="s">
        <v>105</v>
      </c>
      <c r="B646" s="20" t="s">
        <v>874</v>
      </c>
      <c r="C646" s="21"/>
      <c r="D646" s="21"/>
      <c r="E646" s="57" t="s">
        <v>13</v>
      </c>
      <c r="F646" s="19">
        <v>2</v>
      </c>
      <c r="G646" s="77">
        <v>0</v>
      </c>
      <c r="H646" s="16">
        <f t="shared" si="32"/>
        <v>0</v>
      </c>
      <c r="I646" s="13">
        <v>8</v>
      </c>
      <c r="J646" s="16">
        <f t="shared" si="33"/>
        <v>0</v>
      </c>
      <c r="K646" s="19"/>
    </row>
    <row r="647" spans="1:29" ht="14.25" customHeight="1">
      <c r="A647" s="13" t="s">
        <v>108</v>
      </c>
      <c r="B647" s="20" t="s">
        <v>875</v>
      </c>
      <c r="C647" s="21"/>
      <c r="D647" s="21"/>
      <c r="E647" s="57" t="s">
        <v>13</v>
      </c>
      <c r="F647" s="19">
        <v>6</v>
      </c>
      <c r="G647" s="77">
        <v>0</v>
      </c>
      <c r="H647" s="16">
        <f t="shared" si="32"/>
        <v>0</v>
      </c>
      <c r="I647" s="13">
        <v>8</v>
      </c>
      <c r="J647" s="16">
        <f t="shared" si="33"/>
        <v>0</v>
      </c>
      <c r="K647" s="19"/>
    </row>
    <row r="648" spans="1:29" ht="14.25" customHeight="1">
      <c r="A648" s="13" t="s">
        <v>110</v>
      </c>
      <c r="B648" s="20" t="s">
        <v>876</v>
      </c>
      <c r="C648" s="21"/>
      <c r="D648" s="21"/>
      <c r="E648" s="57" t="s">
        <v>13</v>
      </c>
      <c r="F648" s="19">
        <v>75</v>
      </c>
      <c r="G648" s="77">
        <v>0</v>
      </c>
      <c r="H648" s="16">
        <f t="shared" si="32"/>
        <v>0</v>
      </c>
      <c r="I648" s="13">
        <v>8</v>
      </c>
      <c r="J648" s="16">
        <f t="shared" si="33"/>
        <v>0</v>
      </c>
      <c r="K648" s="19"/>
    </row>
    <row r="649" spans="1:29">
      <c r="A649" s="13" t="s">
        <v>112</v>
      </c>
      <c r="B649" s="20" t="s">
        <v>877</v>
      </c>
      <c r="C649" s="21"/>
      <c r="D649" s="21"/>
      <c r="E649" s="13" t="s">
        <v>13</v>
      </c>
      <c r="F649" s="19">
        <v>500</v>
      </c>
      <c r="G649" s="77">
        <v>0</v>
      </c>
      <c r="H649" s="16">
        <f t="shared" si="32"/>
        <v>0</v>
      </c>
      <c r="I649" s="13">
        <v>8</v>
      </c>
      <c r="J649" s="16">
        <f t="shared" si="33"/>
        <v>0</v>
      </c>
      <c r="K649" s="19"/>
    </row>
    <row r="650" spans="1:29">
      <c r="A650" s="13" t="s">
        <v>114</v>
      </c>
      <c r="B650" s="20" t="s">
        <v>878</v>
      </c>
      <c r="C650" s="21"/>
      <c r="D650" s="21"/>
      <c r="E650" s="13" t="s">
        <v>13</v>
      </c>
      <c r="F650" s="19">
        <v>20</v>
      </c>
      <c r="G650" s="77">
        <v>0</v>
      </c>
      <c r="H650" s="16">
        <f t="shared" si="32"/>
        <v>0</v>
      </c>
      <c r="I650" s="13">
        <v>8</v>
      </c>
      <c r="J650" s="16">
        <f t="shared" si="33"/>
        <v>0</v>
      </c>
      <c r="K650" s="19"/>
    </row>
    <row r="651" spans="1:29">
      <c r="A651" s="13" t="s">
        <v>116</v>
      </c>
      <c r="B651" s="20" t="s">
        <v>879</v>
      </c>
      <c r="C651" s="21"/>
      <c r="D651" s="21"/>
      <c r="E651" s="13" t="s">
        <v>13</v>
      </c>
      <c r="F651" s="19">
        <v>5</v>
      </c>
      <c r="G651" s="77">
        <v>0</v>
      </c>
      <c r="H651" s="16">
        <f t="shared" si="32"/>
        <v>0</v>
      </c>
      <c r="I651" s="13">
        <v>8</v>
      </c>
      <c r="J651" s="16">
        <f t="shared" si="33"/>
        <v>0</v>
      </c>
      <c r="K651" s="19"/>
    </row>
    <row r="652" spans="1:29">
      <c r="A652" s="13" t="s">
        <v>118</v>
      </c>
      <c r="B652" s="20" t="s">
        <v>880</v>
      </c>
      <c r="C652" s="21"/>
      <c r="D652" s="21"/>
      <c r="E652" s="13" t="s">
        <v>13</v>
      </c>
      <c r="F652" s="19">
        <v>4</v>
      </c>
      <c r="G652" s="77">
        <v>0</v>
      </c>
      <c r="H652" s="16">
        <f t="shared" si="32"/>
        <v>0</v>
      </c>
      <c r="I652" s="13">
        <v>8</v>
      </c>
      <c r="J652" s="16">
        <f t="shared" si="33"/>
        <v>0</v>
      </c>
      <c r="K652" s="19"/>
    </row>
    <row r="653" spans="1:29" s="64" customFormat="1">
      <c r="A653" s="13" t="s">
        <v>120</v>
      </c>
      <c r="B653" s="20" t="s">
        <v>881</v>
      </c>
      <c r="C653" s="60"/>
      <c r="D653" s="60"/>
      <c r="E653" s="61" t="s">
        <v>13</v>
      </c>
      <c r="F653" s="62">
        <v>4</v>
      </c>
      <c r="G653" s="77">
        <v>0</v>
      </c>
      <c r="H653" s="63">
        <f t="shared" si="32"/>
        <v>0</v>
      </c>
      <c r="I653" s="13">
        <v>8</v>
      </c>
      <c r="J653" s="63">
        <f t="shared" si="33"/>
        <v>0</v>
      </c>
      <c r="K653" s="62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</row>
    <row r="654" spans="1:29">
      <c r="A654" s="13" t="s">
        <v>122</v>
      </c>
      <c r="B654" s="20" t="s">
        <v>882</v>
      </c>
      <c r="C654" s="21"/>
      <c r="D654" s="21"/>
      <c r="E654" s="13" t="s">
        <v>13</v>
      </c>
      <c r="F654" s="19">
        <v>24</v>
      </c>
      <c r="G654" s="77">
        <v>0</v>
      </c>
      <c r="H654" s="16">
        <f t="shared" si="32"/>
        <v>0</v>
      </c>
      <c r="I654" s="13">
        <v>8</v>
      </c>
      <c r="J654" s="16">
        <f t="shared" si="33"/>
        <v>0</v>
      </c>
      <c r="K654" s="19"/>
    </row>
    <row r="655" spans="1:29">
      <c r="A655" s="13" t="s">
        <v>124</v>
      </c>
      <c r="B655" s="20" t="s">
        <v>883</v>
      </c>
      <c r="C655" s="21"/>
      <c r="D655" s="21"/>
      <c r="E655" s="13" t="s">
        <v>13</v>
      </c>
      <c r="F655" s="19">
        <v>2</v>
      </c>
      <c r="G655" s="77">
        <v>0</v>
      </c>
      <c r="H655" s="16">
        <f t="shared" si="32"/>
        <v>0</v>
      </c>
      <c r="I655" s="13">
        <v>8</v>
      </c>
      <c r="J655" s="16">
        <f t="shared" si="33"/>
        <v>0</v>
      </c>
      <c r="K655" s="19"/>
    </row>
    <row r="656" spans="1:29">
      <c r="A656" s="13" t="s">
        <v>126</v>
      </c>
      <c r="B656" s="20" t="s">
        <v>884</v>
      </c>
      <c r="C656" s="21"/>
      <c r="D656" s="21"/>
      <c r="E656" s="13" t="s">
        <v>13</v>
      </c>
      <c r="F656" s="19">
        <v>4</v>
      </c>
      <c r="G656" s="77">
        <v>0</v>
      </c>
      <c r="H656" s="16">
        <f t="shared" si="32"/>
        <v>0</v>
      </c>
      <c r="I656" s="13">
        <v>8</v>
      </c>
      <c r="J656" s="16">
        <f t="shared" si="33"/>
        <v>0</v>
      </c>
      <c r="K656" s="19"/>
    </row>
    <row r="657" spans="1:29" ht="15" customHeight="1">
      <c r="A657" s="13" t="s">
        <v>128</v>
      </c>
      <c r="B657" s="20" t="s">
        <v>885</v>
      </c>
      <c r="C657" s="21"/>
      <c r="D657" s="21"/>
      <c r="E657" s="13" t="s">
        <v>13</v>
      </c>
      <c r="F657" s="19">
        <v>18</v>
      </c>
      <c r="G657" s="77">
        <v>0</v>
      </c>
      <c r="H657" s="16">
        <f t="shared" si="32"/>
        <v>0</v>
      </c>
      <c r="I657" s="13">
        <v>8</v>
      </c>
      <c r="J657" s="16">
        <f t="shared" si="33"/>
        <v>0</v>
      </c>
      <c r="K657" s="19"/>
    </row>
    <row r="658" spans="1:29">
      <c r="A658" s="13" t="s">
        <v>130</v>
      </c>
      <c r="B658" s="20" t="s">
        <v>886</v>
      </c>
      <c r="C658" s="21"/>
      <c r="D658" s="21"/>
      <c r="E658" s="13" t="s">
        <v>13</v>
      </c>
      <c r="F658" s="19">
        <v>6</v>
      </c>
      <c r="G658" s="77">
        <v>0</v>
      </c>
      <c r="H658" s="16">
        <f t="shared" si="32"/>
        <v>0</v>
      </c>
      <c r="I658" s="13">
        <v>8</v>
      </c>
      <c r="J658" s="16">
        <f t="shared" si="33"/>
        <v>0</v>
      </c>
      <c r="K658" s="19"/>
    </row>
    <row r="659" spans="1:29">
      <c r="A659" s="13" t="s">
        <v>132</v>
      </c>
      <c r="B659" s="20" t="s">
        <v>887</v>
      </c>
      <c r="C659" s="21"/>
      <c r="D659" s="21"/>
      <c r="E659" s="13" t="s">
        <v>13</v>
      </c>
      <c r="F659" s="19">
        <v>6</v>
      </c>
      <c r="G659" s="77">
        <v>0</v>
      </c>
      <c r="H659" s="16">
        <f t="shared" si="32"/>
        <v>0</v>
      </c>
      <c r="I659" s="13">
        <v>8</v>
      </c>
      <c r="J659" s="16">
        <f t="shared" si="33"/>
        <v>0</v>
      </c>
      <c r="K659" s="19"/>
    </row>
    <row r="660" spans="1:29">
      <c r="A660" s="13" t="s">
        <v>134</v>
      </c>
      <c r="B660" s="20" t="s">
        <v>888</v>
      </c>
      <c r="C660" s="21"/>
      <c r="D660" s="21"/>
      <c r="E660" s="13" t="s">
        <v>13</v>
      </c>
      <c r="F660" s="19">
        <v>12</v>
      </c>
      <c r="G660" s="77">
        <v>0</v>
      </c>
      <c r="H660" s="16">
        <f t="shared" si="32"/>
        <v>0</v>
      </c>
      <c r="I660" s="13">
        <v>8</v>
      </c>
      <c r="J660" s="16">
        <f t="shared" si="33"/>
        <v>0</v>
      </c>
      <c r="K660" s="19"/>
    </row>
    <row r="661" spans="1:29">
      <c r="A661" s="13" t="s">
        <v>136</v>
      </c>
      <c r="B661" s="20" t="s">
        <v>889</v>
      </c>
      <c r="C661" s="20"/>
      <c r="D661" s="20"/>
      <c r="E661" s="13" t="s">
        <v>13</v>
      </c>
      <c r="F661" s="19">
        <v>65</v>
      </c>
      <c r="G661" s="77">
        <v>0</v>
      </c>
      <c r="H661" s="16">
        <f t="shared" si="32"/>
        <v>0</v>
      </c>
      <c r="I661" s="13">
        <v>8</v>
      </c>
      <c r="J661" s="16">
        <f t="shared" si="33"/>
        <v>0</v>
      </c>
      <c r="K661" s="19"/>
    </row>
    <row r="662" spans="1:29">
      <c r="A662" s="13" t="s">
        <v>138</v>
      </c>
      <c r="B662" s="20" t="s">
        <v>890</v>
      </c>
      <c r="C662" s="21"/>
      <c r="D662" s="21"/>
      <c r="E662" s="13" t="s">
        <v>13</v>
      </c>
      <c r="F662" s="19">
        <v>60</v>
      </c>
      <c r="G662" s="77">
        <v>0</v>
      </c>
      <c r="H662" s="16">
        <f t="shared" si="32"/>
        <v>0</v>
      </c>
      <c r="I662" s="13">
        <v>8</v>
      </c>
      <c r="J662" s="16">
        <f t="shared" si="33"/>
        <v>0</v>
      </c>
      <c r="K662" s="19"/>
    </row>
    <row r="663" spans="1:29">
      <c r="A663" s="13" t="s">
        <v>140</v>
      </c>
      <c r="B663" s="20" t="s">
        <v>891</v>
      </c>
      <c r="C663" s="21"/>
      <c r="D663" s="21"/>
      <c r="E663" s="13" t="s">
        <v>13</v>
      </c>
      <c r="F663" s="19">
        <v>1</v>
      </c>
      <c r="G663" s="77">
        <v>0</v>
      </c>
      <c r="H663" s="16">
        <f t="shared" si="32"/>
        <v>0</v>
      </c>
      <c r="I663" s="13">
        <v>8</v>
      </c>
      <c r="J663" s="16">
        <f t="shared" si="33"/>
        <v>0</v>
      </c>
      <c r="K663" s="19"/>
    </row>
    <row r="664" spans="1:29">
      <c r="A664" s="13" t="s">
        <v>142</v>
      </c>
      <c r="B664" s="20" t="s">
        <v>892</v>
      </c>
      <c r="C664" s="21"/>
      <c r="D664" s="21"/>
      <c r="E664" s="13" t="s">
        <v>65</v>
      </c>
      <c r="F664" s="19">
        <v>4</v>
      </c>
      <c r="G664" s="77">
        <v>0</v>
      </c>
      <c r="H664" s="16">
        <f t="shared" si="32"/>
        <v>0</v>
      </c>
      <c r="I664" s="13">
        <v>8</v>
      </c>
      <c r="J664" s="16">
        <f t="shared" si="33"/>
        <v>0</v>
      </c>
      <c r="K664" s="19"/>
    </row>
    <row r="665" spans="1:29">
      <c r="A665" s="13" t="s">
        <v>144</v>
      </c>
      <c r="B665" s="20" t="s">
        <v>893</v>
      </c>
      <c r="C665" s="21"/>
      <c r="D665" s="21"/>
      <c r="E665" s="57" t="s">
        <v>107</v>
      </c>
      <c r="F665" s="19">
        <v>4</v>
      </c>
      <c r="G665" s="77">
        <v>0</v>
      </c>
      <c r="H665" s="16">
        <f>ROUND(PRODUCT(F665:G665),2)</f>
        <v>0</v>
      </c>
      <c r="I665" s="13">
        <v>23</v>
      </c>
      <c r="J665" s="16">
        <f>ROUND(PRODUCT(H665,1+I665/100),2)</f>
        <v>0</v>
      </c>
      <c r="K665" s="19"/>
    </row>
    <row r="666" spans="1:29" s="58" customFormat="1">
      <c r="A666" s="13" t="s">
        <v>146</v>
      </c>
      <c r="B666" s="20" t="s">
        <v>894</v>
      </c>
      <c r="C666" s="21"/>
      <c r="D666" s="21"/>
      <c r="E666" s="57" t="s">
        <v>107</v>
      </c>
      <c r="F666" s="19">
        <v>12</v>
      </c>
      <c r="G666" s="77">
        <v>0</v>
      </c>
      <c r="H666" s="16">
        <f t="shared" ref="H666:H703" si="34">ROUND(PRODUCT(F666:G666),2)</f>
        <v>0</v>
      </c>
      <c r="I666" s="13">
        <v>23</v>
      </c>
      <c r="J666" s="16">
        <f t="shared" ref="J666:J703" si="35">ROUND(PRODUCT(H666,1+I666/100),2)</f>
        <v>0</v>
      </c>
      <c r="K666" s="19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</row>
    <row r="667" spans="1:29" s="58" customFormat="1" ht="59.25" customHeight="1">
      <c r="A667" s="13" t="s">
        <v>148</v>
      </c>
      <c r="B667" s="20" t="s">
        <v>895</v>
      </c>
      <c r="C667" s="21"/>
      <c r="D667" s="21"/>
      <c r="E667" s="57" t="s">
        <v>107</v>
      </c>
      <c r="F667" s="19">
        <v>30</v>
      </c>
      <c r="G667" s="77">
        <v>0</v>
      </c>
      <c r="H667" s="16">
        <f>ROUND(PRODUCT(F667:G667),2)</f>
        <v>0</v>
      </c>
      <c r="I667" s="13">
        <v>23</v>
      </c>
      <c r="J667" s="16">
        <f>ROUND(PRODUCT(H667,1+I667/100),2)</f>
        <v>0</v>
      </c>
      <c r="K667" s="19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</row>
    <row r="668" spans="1:29" s="64" customFormat="1" ht="45">
      <c r="A668" s="13" t="s">
        <v>150</v>
      </c>
      <c r="B668" s="254" t="s">
        <v>896</v>
      </c>
      <c r="C668" s="254"/>
      <c r="D668" s="254"/>
      <c r="E668" s="255" t="s">
        <v>107</v>
      </c>
      <c r="F668" s="255">
        <v>32</v>
      </c>
      <c r="G668" s="77">
        <v>0</v>
      </c>
      <c r="H668" s="63">
        <f t="shared" ref="H668" si="36">ROUND(PRODUCT(F668:G668),2)</f>
        <v>0</v>
      </c>
      <c r="I668" s="61">
        <v>8</v>
      </c>
      <c r="J668" s="63">
        <f t="shared" ref="J668" si="37">ROUND(PRODUCT(H668,1+I668/100),2)</f>
        <v>0</v>
      </c>
      <c r="K668" s="255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</row>
    <row r="669" spans="1:29" s="64" customFormat="1">
      <c r="A669" s="13" t="s">
        <v>153</v>
      </c>
      <c r="B669" s="60" t="s">
        <v>897</v>
      </c>
      <c r="C669" s="60"/>
      <c r="D669" s="60"/>
      <c r="E669" s="61" t="s">
        <v>107</v>
      </c>
      <c r="F669" s="62">
        <v>9</v>
      </c>
      <c r="G669" s="77">
        <v>0</v>
      </c>
      <c r="H669" s="63">
        <f t="shared" si="34"/>
        <v>0</v>
      </c>
      <c r="I669" s="61">
        <v>8</v>
      </c>
      <c r="J669" s="63">
        <f t="shared" si="35"/>
        <v>0</v>
      </c>
      <c r="K669" s="62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</row>
    <row r="670" spans="1:29" ht="14.25" customHeight="1">
      <c r="A670" s="13" t="s">
        <v>155</v>
      </c>
      <c r="B670" s="20" t="s">
        <v>898</v>
      </c>
      <c r="C670" s="21"/>
      <c r="D670" s="21"/>
      <c r="E670" s="57" t="s">
        <v>107</v>
      </c>
      <c r="F670" s="19">
        <v>180</v>
      </c>
      <c r="G670" s="77">
        <v>0</v>
      </c>
      <c r="H670" s="16">
        <f t="shared" si="34"/>
        <v>0</v>
      </c>
      <c r="I670" s="13">
        <v>8</v>
      </c>
      <c r="J670" s="16">
        <f t="shared" si="35"/>
        <v>0</v>
      </c>
      <c r="K670" s="19"/>
    </row>
    <row r="671" spans="1:29">
      <c r="A671" s="13" t="s">
        <v>157</v>
      </c>
      <c r="B671" s="20" t="s">
        <v>899</v>
      </c>
      <c r="C671" s="21"/>
      <c r="D671" s="21"/>
      <c r="E671" s="57" t="s">
        <v>107</v>
      </c>
      <c r="F671" s="19">
        <v>4</v>
      </c>
      <c r="G671" s="77">
        <v>0</v>
      </c>
      <c r="H671" s="16">
        <f t="shared" si="34"/>
        <v>0</v>
      </c>
      <c r="I671" s="13">
        <v>8</v>
      </c>
      <c r="J671" s="16">
        <f t="shared" si="35"/>
        <v>0</v>
      </c>
      <c r="K671" s="19"/>
    </row>
    <row r="672" spans="1:29">
      <c r="A672" s="13" t="s">
        <v>159</v>
      </c>
      <c r="B672" s="20" t="s">
        <v>900</v>
      </c>
      <c r="C672" s="21"/>
      <c r="D672" s="21"/>
      <c r="E672" s="57" t="s">
        <v>107</v>
      </c>
      <c r="F672" s="19">
        <v>720</v>
      </c>
      <c r="G672" s="77">
        <v>0</v>
      </c>
      <c r="H672" s="16">
        <f t="shared" si="34"/>
        <v>0</v>
      </c>
      <c r="I672" s="13">
        <v>8</v>
      </c>
      <c r="J672" s="16">
        <f t="shared" si="35"/>
        <v>0</v>
      </c>
      <c r="K672" s="19"/>
    </row>
    <row r="673" spans="1:29">
      <c r="A673" s="13" t="s">
        <v>161</v>
      </c>
      <c r="B673" s="14" t="s">
        <v>901</v>
      </c>
      <c r="C673" s="85"/>
      <c r="D673" s="85"/>
      <c r="E673" s="81" t="s">
        <v>107</v>
      </c>
      <c r="F673" s="81">
        <v>4</v>
      </c>
      <c r="G673" s="77">
        <v>0</v>
      </c>
      <c r="H673" s="16">
        <f>ROUND(PRODUCT(F673:G673),2)</f>
        <v>0</v>
      </c>
      <c r="I673" s="13">
        <v>8</v>
      </c>
      <c r="J673" s="16">
        <f>ROUND(PRODUCT(H673,1+I673/100),2)</f>
        <v>0</v>
      </c>
      <c r="K673" s="81"/>
    </row>
    <row r="674" spans="1:29">
      <c r="A674" s="13" t="s">
        <v>163</v>
      </c>
      <c r="B674" s="14" t="s">
        <v>902</v>
      </c>
      <c r="C674" s="85"/>
      <c r="D674" s="85"/>
      <c r="E674" s="81" t="s">
        <v>107</v>
      </c>
      <c r="F674" s="81">
        <v>4</v>
      </c>
      <c r="G674" s="77">
        <v>0</v>
      </c>
      <c r="H674" s="16">
        <f>ROUND(PRODUCT(F674:G674),2)</f>
        <v>0</v>
      </c>
      <c r="I674" s="13">
        <v>8</v>
      </c>
      <c r="J674" s="16">
        <f>ROUND(PRODUCT(H674,1+I674/100),2)</f>
        <v>0</v>
      </c>
      <c r="K674" s="81"/>
    </row>
    <row r="675" spans="1:29">
      <c r="A675" s="13" t="s">
        <v>165</v>
      </c>
      <c r="B675" s="14" t="s">
        <v>903</v>
      </c>
      <c r="C675" s="85"/>
      <c r="D675" s="85"/>
      <c r="E675" s="81" t="s">
        <v>107</v>
      </c>
      <c r="F675" s="81">
        <v>4</v>
      </c>
      <c r="G675" s="77">
        <v>0</v>
      </c>
      <c r="H675" s="16">
        <f>ROUND(PRODUCT(F675:G675),2)</f>
        <v>0</v>
      </c>
      <c r="I675" s="13">
        <v>8</v>
      </c>
      <c r="J675" s="16">
        <f>ROUND(PRODUCT(H675,1+I675/100),2)</f>
        <v>0</v>
      </c>
      <c r="K675" s="81"/>
    </row>
    <row r="676" spans="1:29" ht="22.5">
      <c r="A676" s="13" t="s">
        <v>167</v>
      </c>
      <c r="B676" s="20" t="s">
        <v>904</v>
      </c>
      <c r="C676" s="85"/>
      <c r="D676" s="85"/>
      <c r="E676" s="81" t="s">
        <v>107</v>
      </c>
      <c r="F676" s="81">
        <v>18</v>
      </c>
      <c r="G676" s="77">
        <v>0</v>
      </c>
      <c r="H676" s="16">
        <f>ROUND(PRODUCT(F676:G676),2)</f>
        <v>0</v>
      </c>
      <c r="I676" s="13">
        <v>8</v>
      </c>
      <c r="J676" s="16">
        <f>ROUND(PRODUCT(H676,1+I676/100),2)</f>
        <v>0</v>
      </c>
      <c r="K676" s="81"/>
    </row>
    <row r="677" spans="1:29" s="64" customFormat="1" ht="22.5">
      <c r="A677" s="13" t="s">
        <v>169</v>
      </c>
      <c r="B677" s="20" t="s">
        <v>905</v>
      </c>
      <c r="C677" s="98"/>
      <c r="D677" s="98"/>
      <c r="E677" s="74" t="s">
        <v>107</v>
      </c>
      <c r="F677" s="74">
        <v>200</v>
      </c>
      <c r="G677" s="77">
        <v>0</v>
      </c>
      <c r="H677" s="63">
        <f>ROUND(PRODUCT(F677:G677),2)</f>
        <v>0</v>
      </c>
      <c r="I677" s="61">
        <v>8</v>
      </c>
      <c r="J677" s="63">
        <f>ROUND(PRODUCT(H677,1+I677/100),2)</f>
        <v>0</v>
      </c>
      <c r="K677" s="74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</row>
    <row r="678" spans="1:29">
      <c r="A678" s="13" t="s">
        <v>171</v>
      </c>
      <c r="B678" s="20" t="s">
        <v>906</v>
      </c>
      <c r="C678" s="21"/>
      <c r="D678" s="21"/>
      <c r="E678" s="57" t="s">
        <v>107</v>
      </c>
      <c r="F678" s="19">
        <v>9</v>
      </c>
      <c r="G678" s="77">
        <v>0</v>
      </c>
      <c r="H678" s="16">
        <f t="shared" si="34"/>
        <v>0</v>
      </c>
      <c r="I678" s="13">
        <v>8</v>
      </c>
      <c r="J678" s="16">
        <f t="shared" si="35"/>
        <v>0</v>
      </c>
      <c r="K678" s="19"/>
    </row>
    <row r="679" spans="1:29">
      <c r="A679" s="13" t="s">
        <v>173</v>
      </c>
      <c r="B679" s="20" t="s">
        <v>907</v>
      </c>
      <c r="C679" s="21"/>
      <c r="D679" s="21"/>
      <c r="E679" s="13" t="s">
        <v>401</v>
      </c>
      <c r="F679" s="19">
        <v>9</v>
      </c>
      <c r="G679" s="77">
        <v>0</v>
      </c>
      <c r="H679" s="16">
        <f t="shared" si="34"/>
        <v>0</v>
      </c>
      <c r="I679" s="13">
        <v>8</v>
      </c>
      <c r="J679" s="16">
        <f t="shared" si="35"/>
        <v>0</v>
      </c>
      <c r="K679" s="19"/>
    </row>
    <row r="680" spans="1:29">
      <c r="A680" s="13" t="s">
        <v>175</v>
      </c>
      <c r="B680" s="20" t="s">
        <v>908</v>
      </c>
      <c r="C680" s="21"/>
      <c r="D680" s="21"/>
      <c r="E680" s="57" t="s">
        <v>107</v>
      </c>
      <c r="F680" s="19">
        <v>4</v>
      </c>
      <c r="G680" s="77">
        <v>0</v>
      </c>
      <c r="H680" s="16">
        <f t="shared" si="34"/>
        <v>0</v>
      </c>
      <c r="I680" s="13">
        <v>8</v>
      </c>
      <c r="J680" s="16">
        <f t="shared" si="35"/>
        <v>0</v>
      </c>
      <c r="K680" s="19"/>
    </row>
    <row r="681" spans="1:29" ht="14.25" customHeight="1">
      <c r="A681" s="13" t="s">
        <v>177</v>
      </c>
      <c r="B681" s="86" t="s">
        <v>909</v>
      </c>
      <c r="C681" s="85"/>
      <c r="D681" s="85"/>
      <c r="E681" s="174" t="s">
        <v>107</v>
      </c>
      <c r="F681" s="148">
        <v>2</v>
      </c>
      <c r="G681" s="77">
        <v>0</v>
      </c>
      <c r="H681" s="82">
        <f t="shared" si="34"/>
        <v>0</v>
      </c>
      <c r="I681" s="13">
        <v>8</v>
      </c>
      <c r="J681" s="82">
        <f t="shared" si="35"/>
        <v>0</v>
      </c>
      <c r="K681" s="88"/>
    </row>
    <row r="682" spans="1:29">
      <c r="A682" s="13" t="s">
        <v>179</v>
      </c>
      <c r="B682" s="86" t="s">
        <v>910</v>
      </c>
      <c r="C682" s="85"/>
      <c r="D682" s="85"/>
      <c r="E682" s="174" t="s">
        <v>107</v>
      </c>
      <c r="F682" s="148">
        <v>2</v>
      </c>
      <c r="G682" s="77">
        <v>0</v>
      </c>
      <c r="H682" s="82">
        <f t="shared" si="34"/>
        <v>0</v>
      </c>
      <c r="I682" s="13">
        <v>8</v>
      </c>
      <c r="J682" s="82">
        <f t="shared" si="35"/>
        <v>0</v>
      </c>
      <c r="K682" s="88"/>
    </row>
    <row r="683" spans="1:29">
      <c r="A683" s="13" t="s">
        <v>181</v>
      </c>
      <c r="B683" s="86" t="s">
        <v>911</v>
      </c>
      <c r="C683" s="85"/>
      <c r="D683" s="85"/>
      <c r="E683" s="174" t="s">
        <v>107</v>
      </c>
      <c r="F683" s="148">
        <v>2</v>
      </c>
      <c r="G683" s="77">
        <v>0</v>
      </c>
      <c r="H683" s="82">
        <f t="shared" si="34"/>
        <v>0</v>
      </c>
      <c r="I683" s="13">
        <v>8</v>
      </c>
      <c r="J683" s="82">
        <f t="shared" si="35"/>
        <v>0</v>
      </c>
      <c r="K683" s="88"/>
    </row>
    <row r="684" spans="1:29">
      <c r="A684" s="13" t="s">
        <v>183</v>
      </c>
      <c r="B684" s="86" t="s">
        <v>912</v>
      </c>
      <c r="C684" s="85"/>
      <c r="D684" s="85"/>
      <c r="E684" s="174" t="s">
        <v>65</v>
      </c>
      <c r="F684" s="148">
        <v>2</v>
      </c>
      <c r="G684" s="77">
        <v>0</v>
      </c>
      <c r="H684" s="82">
        <f t="shared" si="34"/>
        <v>0</v>
      </c>
      <c r="I684" s="13">
        <v>8</v>
      </c>
      <c r="J684" s="82">
        <f t="shared" si="35"/>
        <v>0</v>
      </c>
      <c r="K684" s="88"/>
    </row>
    <row r="685" spans="1:29">
      <c r="A685" s="13" t="s">
        <v>185</v>
      </c>
      <c r="B685" s="86" t="s">
        <v>913</v>
      </c>
      <c r="C685" s="85"/>
      <c r="D685" s="85"/>
      <c r="E685" s="174" t="s">
        <v>65</v>
      </c>
      <c r="F685" s="148">
        <v>2</v>
      </c>
      <c r="G685" s="77">
        <v>0</v>
      </c>
      <c r="H685" s="82">
        <f t="shared" si="34"/>
        <v>0</v>
      </c>
      <c r="I685" s="13">
        <v>8</v>
      </c>
      <c r="J685" s="82">
        <f t="shared" si="35"/>
        <v>0</v>
      </c>
      <c r="K685" s="88"/>
    </row>
    <row r="686" spans="1:29" s="64" customFormat="1" ht="22.5">
      <c r="A686" s="13" t="s">
        <v>187</v>
      </c>
      <c r="B686" s="154" t="s">
        <v>914</v>
      </c>
      <c r="C686" s="237"/>
      <c r="D686" s="237"/>
      <c r="E686" s="167" t="s">
        <v>65</v>
      </c>
      <c r="F686" s="168">
        <v>6</v>
      </c>
      <c r="G686" s="77">
        <v>0</v>
      </c>
      <c r="H686" s="63">
        <f t="shared" si="34"/>
        <v>0</v>
      </c>
      <c r="I686" s="13">
        <v>8</v>
      </c>
      <c r="J686" s="63">
        <f t="shared" si="35"/>
        <v>0</v>
      </c>
      <c r="K686" s="238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</row>
    <row r="687" spans="1:29">
      <c r="A687" s="13" t="s">
        <v>189</v>
      </c>
      <c r="B687" s="20" t="s">
        <v>915</v>
      </c>
      <c r="C687" s="21"/>
      <c r="D687" s="21"/>
      <c r="E687" s="57" t="s">
        <v>65</v>
      </c>
      <c r="F687" s="19">
        <v>12</v>
      </c>
      <c r="G687" s="77">
        <v>0</v>
      </c>
      <c r="H687" s="16">
        <f t="shared" si="34"/>
        <v>0</v>
      </c>
      <c r="I687" s="13">
        <v>8</v>
      </c>
      <c r="J687" s="16">
        <f t="shared" si="35"/>
        <v>0</v>
      </c>
      <c r="K687" s="19"/>
    </row>
    <row r="688" spans="1:29">
      <c r="A688" s="13" t="s">
        <v>191</v>
      </c>
      <c r="B688" s="20" t="s">
        <v>916</v>
      </c>
      <c r="C688" s="21"/>
      <c r="D688" s="21"/>
      <c r="E688" s="57" t="s">
        <v>107</v>
      </c>
      <c r="F688" s="19">
        <v>2</v>
      </c>
      <c r="G688" s="77">
        <v>0</v>
      </c>
      <c r="H688" s="16">
        <f t="shared" si="34"/>
        <v>0</v>
      </c>
      <c r="I688" s="13">
        <v>8</v>
      </c>
      <c r="J688" s="16">
        <f t="shared" si="35"/>
        <v>0</v>
      </c>
      <c r="K688" s="19"/>
    </row>
    <row r="689" spans="1:29">
      <c r="A689" s="13" t="s">
        <v>193</v>
      </c>
      <c r="B689" s="20" t="s">
        <v>917</v>
      </c>
      <c r="C689" s="21"/>
      <c r="D689" s="21"/>
      <c r="E689" s="57" t="s">
        <v>65</v>
      </c>
      <c r="F689" s="19">
        <v>10</v>
      </c>
      <c r="G689" s="77">
        <v>0</v>
      </c>
      <c r="H689" s="16">
        <f t="shared" si="34"/>
        <v>0</v>
      </c>
      <c r="I689" s="13">
        <v>8</v>
      </c>
      <c r="J689" s="16">
        <f t="shared" si="35"/>
        <v>0</v>
      </c>
      <c r="K689" s="19"/>
    </row>
    <row r="690" spans="1:29" s="64" customFormat="1" ht="22.5">
      <c r="A690" s="13" t="s">
        <v>195</v>
      </c>
      <c r="B690" s="91" t="s">
        <v>918</v>
      </c>
      <c r="C690" s="60"/>
      <c r="D690" s="60"/>
      <c r="E690" s="61" t="s">
        <v>65</v>
      </c>
      <c r="F690" s="62">
        <v>10</v>
      </c>
      <c r="G690" s="77">
        <v>0</v>
      </c>
      <c r="H690" s="63">
        <f t="shared" si="34"/>
        <v>0</v>
      </c>
      <c r="I690" s="61">
        <v>8</v>
      </c>
      <c r="J690" s="63">
        <f t="shared" si="35"/>
        <v>0</v>
      </c>
      <c r="K690" s="62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</row>
    <row r="691" spans="1:29" s="58" customFormat="1">
      <c r="A691" s="13" t="s">
        <v>197</v>
      </c>
      <c r="B691" s="56" t="s">
        <v>919</v>
      </c>
      <c r="C691" s="21"/>
      <c r="D691" s="21"/>
      <c r="E691" s="13" t="s">
        <v>48</v>
      </c>
      <c r="F691" s="19">
        <v>20</v>
      </c>
      <c r="G691" s="77">
        <v>0</v>
      </c>
      <c r="H691" s="16">
        <f t="shared" si="34"/>
        <v>0</v>
      </c>
      <c r="I691" s="13">
        <v>8</v>
      </c>
      <c r="J691" s="16">
        <f t="shared" si="35"/>
        <v>0</v>
      </c>
      <c r="K691" s="19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</row>
    <row r="692" spans="1:29" s="58" customFormat="1">
      <c r="A692" s="13" t="s">
        <v>199</v>
      </c>
      <c r="B692" s="56" t="s">
        <v>920</v>
      </c>
      <c r="C692" s="21"/>
      <c r="D692" s="21"/>
      <c r="E692" s="13" t="s">
        <v>48</v>
      </c>
      <c r="F692" s="19">
        <v>10</v>
      </c>
      <c r="G692" s="77">
        <v>0</v>
      </c>
      <c r="H692" s="16">
        <f t="shared" si="34"/>
        <v>0</v>
      </c>
      <c r="I692" s="13">
        <v>8</v>
      </c>
      <c r="J692" s="16">
        <f t="shared" si="35"/>
        <v>0</v>
      </c>
      <c r="K692" s="19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</row>
    <row r="693" spans="1:29" s="64" customFormat="1">
      <c r="A693" s="13" t="s">
        <v>201</v>
      </c>
      <c r="B693" s="56" t="s">
        <v>921</v>
      </c>
      <c r="C693" s="60"/>
      <c r="D693" s="60"/>
      <c r="E693" s="61" t="s">
        <v>107</v>
      </c>
      <c r="F693" s="62">
        <v>12</v>
      </c>
      <c r="G693" s="77">
        <v>0</v>
      </c>
      <c r="H693" s="63">
        <f t="shared" si="34"/>
        <v>0</v>
      </c>
      <c r="I693" s="61">
        <v>8</v>
      </c>
      <c r="J693" s="63">
        <f t="shared" si="35"/>
        <v>0</v>
      </c>
      <c r="K693" s="62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</row>
    <row r="694" spans="1:29">
      <c r="A694" s="13" t="s">
        <v>203</v>
      </c>
      <c r="B694" s="56" t="s">
        <v>922</v>
      </c>
      <c r="C694" s="21"/>
      <c r="D694" s="21"/>
      <c r="E694" s="57" t="s">
        <v>107</v>
      </c>
      <c r="F694" s="19">
        <v>35</v>
      </c>
      <c r="G694" s="77">
        <v>0</v>
      </c>
      <c r="H694" s="16">
        <f>ROUND(PRODUCT(F694:G694),2)</f>
        <v>0</v>
      </c>
      <c r="I694" s="13">
        <v>8</v>
      </c>
      <c r="J694" s="16">
        <f>ROUND(PRODUCT(H694,1+I694/100),2)</f>
        <v>0</v>
      </c>
      <c r="K694" s="19"/>
    </row>
    <row r="695" spans="1:29">
      <c r="A695" s="13" t="s">
        <v>205</v>
      </c>
      <c r="B695" s="20" t="s">
        <v>923</v>
      </c>
      <c r="C695" s="21"/>
      <c r="D695" s="21"/>
      <c r="E695" s="57" t="s">
        <v>107</v>
      </c>
      <c r="F695" s="19">
        <v>650</v>
      </c>
      <c r="G695" s="77">
        <v>0</v>
      </c>
      <c r="H695" s="16">
        <f t="shared" si="34"/>
        <v>0</v>
      </c>
      <c r="I695" s="13">
        <v>8</v>
      </c>
      <c r="J695" s="16">
        <f t="shared" si="35"/>
        <v>0</v>
      </c>
      <c r="K695" s="19"/>
    </row>
    <row r="696" spans="1:29">
      <c r="A696" s="13" t="s">
        <v>207</v>
      </c>
      <c r="B696" s="256" t="s">
        <v>924</v>
      </c>
      <c r="C696" s="164"/>
      <c r="D696" s="164"/>
      <c r="E696" s="81" t="s">
        <v>107</v>
      </c>
      <c r="F696" s="148">
        <v>45</v>
      </c>
      <c r="G696" s="77">
        <v>0</v>
      </c>
      <c r="H696" s="82">
        <f>ROUND(PRODUCT(F696:G696),2)</f>
        <v>0</v>
      </c>
      <c r="I696" s="13">
        <v>8</v>
      </c>
      <c r="J696" s="82">
        <f>ROUND(PRODUCT(H696,1+I696/100),2)</f>
        <v>0</v>
      </c>
      <c r="K696" s="88"/>
    </row>
    <row r="697" spans="1:29">
      <c r="A697" s="13" t="s">
        <v>209</v>
      </c>
      <c r="B697" s="256" t="s">
        <v>925</v>
      </c>
      <c r="C697" s="164"/>
      <c r="D697" s="164"/>
      <c r="E697" s="81" t="s">
        <v>107</v>
      </c>
      <c r="F697" s="148">
        <v>45</v>
      </c>
      <c r="G697" s="77">
        <v>0</v>
      </c>
      <c r="H697" s="82">
        <f>ROUND(PRODUCT(F697:G697),2)</f>
        <v>0</v>
      </c>
      <c r="I697" s="13">
        <v>8</v>
      </c>
      <c r="J697" s="82">
        <f>ROUND(PRODUCT(H697,1+I697/100),2)</f>
        <v>0</v>
      </c>
      <c r="K697" s="88"/>
    </row>
    <row r="698" spans="1:29">
      <c r="A698" s="13" t="s">
        <v>211</v>
      </c>
      <c r="B698" s="86" t="s">
        <v>926</v>
      </c>
      <c r="C698" s="85"/>
      <c r="D698" s="85"/>
      <c r="E698" s="174" t="s">
        <v>107</v>
      </c>
      <c r="F698" s="148">
        <v>2</v>
      </c>
      <c r="G698" s="77">
        <v>0</v>
      </c>
      <c r="H698" s="82">
        <f>ROUND(PRODUCT(F698:G698),2)</f>
        <v>0</v>
      </c>
      <c r="I698" s="13">
        <v>8</v>
      </c>
      <c r="J698" s="82">
        <f>ROUND(PRODUCT(H698,1+I698/100),2)</f>
        <v>0</v>
      </c>
      <c r="K698" s="88"/>
    </row>
    <row r="699" spans="1:29">
      <c r="A699" s="13" t="s">
        <v>213</v>
      </c>
      <c r="B699" s="86" t="s">
        <v>927</v>
      </c>
      <c r="C699" s="85"/>
      <c r="D699" s="85"/>
      <c r="E699" s="174" t="s">
        <v>107</v>
      </c>
      <c r="F699" s="148">
        <v>4</v>
      </c>
      <c r="G699" s="77">
        <v>0</v>
      </c>
      <c r="H699" s="82">
        <f>ROUND(PRODUCT(F699:G699),2)</f>
        <v>0</v>
      </c>
      <c r="I699" s="13">
        <v>8</v>
      </c>
      <c r="J699" s="82">
        <f>ROUND(PRODUCT(H699,1+I699/100),2)</f>
        <v>0</v>
      </c>
      <c r="K699" s="88"/>
    </row>
    <row r="700" spans="1:29">
      <c r="A700" s="13" t="s">
        <v>215</v>
      </c>
      <c r="B700" s="86" t="s">
        <v>928</v>
      </c>
      <c r="C700" s="85"/>
      <c r="D700" s="85"/>
      <c r="E700" s="174" t="s">
        <v>65</v>
      </c>
      <c r="F700" s="148">
        <v>12</v>
      </c>
      <c r="G700" s="77">
        <v>0</v>
      </c>
      <c r="H700" s="82">
        <f t="shared" si="34"/>
        <v>0</v>
      </c>
      <c r="I700" s="13">
        <v>8</v>
      </c>
      <c r="J700" s="82">
        <f t="shared" si="35"/>
        <v>0</v>
      </c>
      <c r="K700" s="88"/>
    </row>
    <row r="701" spans="1:29">
      <c r="A701" s="13" t="s">
        <v>217</v>
      </c>
      <c r="B701" s="20" t="s">
        <v>929</v>
      </c>
      <c r="C701" s="21"/>
      <c r="D701" s="21"/>
      <c r="E701" s="13" t="s">
        <v>401</v>
      </c>
      <c r="F701" s="19">
        <v>10</v>
      </c>
      <c r="G701" s="77">
        <v>0</v>
      </c>
      <c r="H701" s="16">
        <f t="shared" si="34"/>
        <v>0</v>
      </c>
      <c r="I701" s="13">
        <v>8</v>
      </c>
      <c r="J701" s="16">
        <f t="shared" si="35"/>
        <v>0</v>
      </c>
      <c r="K701" s="19"/>
    </row>
    <row r="702" spans="1:29" s="64" customFormat="1">
      <c r="A702" s="13" t="s">
        <v>219</v>
      </c>
      <c r="B702" s="20" t="s">
        <v>930</v>
      </c>
      <c r="C702" s="60"/>
      <c r="D702" s="60"/>
      <c r="E702" s="61" t="s">
        <v>65</v>
      </c>
      <c r="F702" s="62">
        <v>210</v>
      </c>
      <c r="G702" s="77">
        <v>0</v>
      </c>
      <c r="H702" s="63">
        <f t="shared" si="34"/>
        <v>0</v>
      </c>
      <c r="I702" s="61">
        <v>8</v>
      </c>
      <c r="J702" s="63">
        <f t="shared" si="35"/>
        <v>0</v>
      </c>
      <c r="K702" s="6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</row>
    <row r="703" spans="1:29" ht="23.25" thickBot="1">
      <c r="A703" s="13" t="s">
        <v>221</v>
      </c>
      <c r="B703" s="20" t="s">
        <v>931</v>
      </c>
      <c r="C703" s="21"/>
      <c r="D703" s="21"/>
      <c r="E703" s="13" t="s">
        <v>401</v>
      </c>
      <c r="F703" s="19">
        <v>4</v>
      </c>
      <c r="G703" s="77">
        <v>0</v>
      </c>
      <c r="H703" s="16">
        <f t="shared" si="34"/>
        <v>0</v>
      </c>
      <c r="I703" s="13">
        <v>8</v>
      </c>
      <c r="J703" s="16">
        <f t="shared" si="35"/>
        <v>0</v>
      </c>
      <c r="K703" s="19"/>
    </row>
    <row r="704" spans="1:29" ht="15" thickBot="1">
      <c r="A704" s="25"/>
      <c r="B704" s="40"/>
      <c r="C704" s="41"/>
      <c r="D704" s="41"/>
      <c r="E704" s="25"/>
      <c r="F704" s="42"/>
      <c r="G704" s="26" t="s">
        <v>49</v>
      </c>
      <c r="H704" s="43">
        <f>SUM(H618:H703)</f>
        <v>0</v>
      </c>
      <c r="I704" s="28"/>
      <c r="J704" s="43">
        <f>SUM(J618:J703)</f>
        <v>0</v>
      </c>
      <c r="K704" s="42"/>
    </row>
    <row r="705" spans="1:29" s="64" customFormat="1">
      <c r="A705" s="257" t="s">
        <v>932</v>
      </c>
      <c r="B705" s="29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</row>
    <row r="706" spans="1:29" ht="16.5" thickBot="1">
      <c r="A706" s="137" t="s">
        <v>933</v>
      </c>
      <c r="B706" s="5"/>
      <c r="C706" s="6"/>
      <c r="D706" s="6"/>
      <c r="E706" s="134"/>
      <c r="F706" s="135"/>
      <c r="G706" s="44"/>
      <c r="H706" s="44"/>
      <c r="I706" s="44"/>
      <c r="J706" s="44"/>
      <c r="K706" s="135"/>
    </row>
    <row r="707" spans="1:29" ht="23.25" thickBot="1">
      <c r="A707" s="8" t="s">
        <v>1</v>
      </c>
      <c r="B707" s="9" t="s">
        <v>2</v>
      </c>
      <c r="C707" s="10" t="s">
        <v>3</v>
      </c>
      <c r="D707" s="10" t="s">
        <v>4</v>
      </c>
      <c r="E707" s="10" t="s">
        <v>5</v>
      </c>
      <c r="F707" s="11" t="s">
        <v>6</v>
      </c>
      <c r="G707" s="10" t="s">
        <v>7</v>
      </c>
      <c r="H707" s="12" t="s">
        <v>8</v>
      </c>
      <c r="I707" s="10" t="s">
        <v>9</v>
      </c>
      <c r="J707" s="12" t="s">
        <v>10</v>
      </c>
      <c r="K707" s="10" t="s">
        <v>1115</v>
      </c>
    </row>
    <row r="708" spans="1:29">
      <c r="A708" s="13" t="s">
        <v>11</v>
      </c>
      <c r="B708" s="20" t="s">
        <v>934</v>
      </c>
      <c r="C708" s="21"/>
      <c r="D708" s="21"/>
      <c r="E708" s="13" t="s">
        <v>65</v>
      </c>
      <c r="F708" s="19">
        <v>30</v>
      </c>
      <c r="G708" s="77">
        <v>0</v>
      </c>
      <c r="H708" s="16">
        <f>ROUND(PRODUCT(F708:G708),2)</f>
        <v>0</v>
      </c>
      <c r="I708" s="13">
        <v>8</v>
      </c>
      <c r="J708" s="16">
        <f>ROUND(PRODUCT(H708,1+I708/100),2)</f>
        <v>0</v>
      </c>
      <c r="K708" s="19"/>
    </row>
    <row r="709" spans="1:29">
      <c r="A709" s="13" t="s">
        <v>14</v>
      </c>
      <c r="B709" s="20" t="s">
        <v>935</v>
      </c>
      <c r="C709" s="21"/>
      <c r="D709" s="21"/>
      <c r="E709" s="13" t="s">
        <v>48</v>
      </c>
      <c r="F709" s="19">
        <v>600</v>
      </c>
      <c r="G709" s="77">
        <v>0</v>
      </c>
      <c r="H709" s="16">
        <f t="shared" ref="H709:H726" si="38">ROUND(PRODUCT(F709:G709),2)</f>
        <v>0</v>
      </c>
      <c r="I709" s="13">
        <v>8</v>
      </c>
      <c r="J709" s="16">
        <f t="shared" ref="J709:J726" si="39">ROUND(PRODUCT(H709,1+I709/100),2)</f>
        <v>0</v>
      </c>
      <c r="K709" s="19"/>
    </row>
    <row r="710" spans="1:29">
      <c r="A710" s="13" t="s">
        <v>16</v>
      </c>
      <c r="B710" s="17" t="s">
        <v>936</v>
      </c>
      <c r="C710" s="18"/>
      <c r="D710" s="18"/>
      <c r="E710" s="13" t="s">
        <v>65</v>
      </c>
      <c r="F710" s="19">
        <v>90</v>
      </c>
      <c r="G710" s="77">
        <v>0</v>
      </c>
      <c r="H710" s="16">
        <f t="shared" si="38"/>
        <v>0</v>
      </c>
      <c r="I710" s="13">
        <v>8</v>
      </c>
      <c r="J710" s="16">
        <f t="shared" si="39"/>
        <v>0</v>
      </c>
      <c r="K710" s="19"/>
    </row>
    <row r="711" spans="1:29">
      <c r="A711" s="13" t="s">
        <v>18</v>
      </c>
      <c r="B711" s="17" t="s">
        <v>937</v>
      </c>
      <c r="C711" s="18"/>
      <c r="D711" s="18"/>
      <c r="E711" s="13" t="s">
        <v>65</v>
      </c>
      <c r="F711" s="19">
        <v>6</v>
      </c>
      <c r="G711" s="77">
        <v>0</v>
      </c>
      <c r="H711" s="16">
        <f t="shared" si="38"/>
        <v>0</v>
      </c>
      <c r="I711" s="13">
        <v>8</v>
      </c>
      <c r="J711" s="16">
        <f t="shared" si="39"/>
        <v>0</v>
      </c>
      <c r="K711" s="19"/>
    </row>
    <row r="712" spans="1:29">
      <c r="A712" s="13" t="s">
        <v>20</v>
      </c>
      <c r="B712" s="17" t="s">
        <v>938</v>
      </c>
      <c r="C712" s="18"/>
      <c r="D712" s="18"/>
      <c r="E712" s="13" t="s">
        <v>65</v>
      </c>
      <c r="F712" s="19">
        <v>2</v>
      </c>
      <c r="G712" s="77">
        <v>0</v>
      </c>
      <c r="H712" s="16">
        <f t="shared" si="38"/>
        <v>0</v>
      </c>
      <c r="I712" s="13">
        <v>8</v>
      </c>
      <c r="J712" s="16">
        <f t="shared" si="39"/>
        <v>0</v>
      </c>
      <c r="K712" s="19"/>
    </row>
    <row r="713" spans="1:29">
      <c r="A713" s="13" t="s">
        <v>22</v>
      </c>
      <c r="B713" s="17" t="s">
        <v>939</v>
      </c>
      <c r="C713" s="18"/>
      <c r="D713" s="18"/>
      <c r="E713" s="13" t="s">
        <v>65</v>
      </c>
      <c r="F713" s="19">
        <v>4</v>
      </c>
      <c r="G713" s="77">
        <v>0</v>
      </c>
      <c r="H713" s="16">
        <f t="shared" si="38"/>
        <v>0</v>
      </c>
      <c r="I713" s="13">
        <v>8</v>
      </c>
      <c r="J713" s="16">
        <f t="shared" si="39"/>
        <v>0</v>
      </c>
      <c r="K713" s="19"/>
    </row>
    <row r="714" spans="1:29">
      <c r="A714" s="13" t="s">
        <v>24</v>
      </c>
      <c r="B714" s="20" t="s">
        <v>940</v>
      </c>
      <c r="C714" s="21"/>
      <c r="D714" s="21"/>
      <c r="E714" s="13" t="s">
        <v>65</v>
      </c>
      <c r="F714" s="19">
        <v>26</v>
      </c>
      <c r="G714" s="77">
        <v>0</v>
      </c>
      <c r="H714" s="16">
        <f t="shared" si="38"/>
        <v>0</v>
      </c>
      <c r="I714" s="13">
        <v>8</v>
      </c>
      <c r="J714" s="16">
        <f t="shared" si="39"/>
        <v>0</v>
      </c>
      <c r="K714" s="19"/>
    </row>
    <row r="715" spans="1:29">
      <c r="A715" s="13" t="s">
        <v>26</v>
      </c>
      <c r="B715" s="20" t="s">
        <v>941</v>
      </c>
      <c r="C715" s="21"/>
      <c r="D715" s="21"/>
      <c r="E715" s="13" t="s">
        <v>65</v>
      </c>
      <c r="F715" s="19">
        <v>9</v>
      </c>
      <c r="G715" s="77">
        <v>0</v>
      </c>
      <c r="H715" s="16">
        <f t="shared" si="38"/>
        <v>0</v>
      </c>
      <c r="I715" s="13">
        <v>8</v>
      </c>
      <c r="J715" s="16">
        <f t="shared" si="39"/>
        <v>0</v>
      </c>
      <c r="K715" s="19"/>
    </row>
    <row r="716" spans="1:29">
      <c r="A716" s="13" t="s">
        <v>28</v>
      </c>
      <c r="B716" s="20" t="s">
        <v>942</v>
      </c>
      <c r="C716" s="21"/>
      <c r="D716" s="21"/>
      <c r="E716" s="13" t="s">
        <v>65</v>
      </c>
      <c r="F716" s="19">
        <v>25</v>
      </c>
      <c r="G716" s="77">
        <v>0</v>
      </c>
      <c r="H716" s="16">
        <f t="shared" si="38"/>
        <v>0</v>
      </c>
      <c r="I716" s="13">
        <v>8</v>
      </c>
      <c r="J716" s="16">
        <f t="shared" si="39"/>
        <v>0</v>
      </c>
      <c r="K716" s="19"/>
    </row>
    <row r="717" spans="1:29">
      <c r="A717" s="13" t="s">
        <v>30</v>
      </c>
      <c r="B717" s="17" t="s">
        <v>943</v>
      </c>
      <c r="C717" s="18"/>
      <c r="D717" s="18"/>
      <c r="E717" s="13" t="s">
        <v>65</v>
      </c>
      <c r="F717" s="19">
        <v>2</v>
      </c>
      <c r="G717" s="77">
        <v>0</v>
      </c>
      <c r="H717" s="16">
        <f t="shared" si="38"/>
        <v>0</v>
      </c>
      <c r="I717" s="13">
        <v>8</v>
      </c>
      <c r="J717" s="16">
        <f t="shared" si="39"/>
        <v>0</v>
      </c>
      <c r="K717" s="19"/>
    </row>
    <row r="718" spans="1:29">
      <c r="A718" s="13" t="s">
        <v>32</v>
      </c>
      <c r="B718" s="20" t="s">
        <v>944</v>
      </c>
      <c r="C718" s="21"/>
      <c r="D718" s="21"/>
      <c r="E718" s="13" t="s">
        <v>65</v>
      </c>
      <c r="F718" s="19">
        <v>30</v>
      </c>
      <c r="G718" s="77">
        <v>0</v>
      </c>
      <c r="H718" s="16">
        <f t="shared" si="38"/>
        <v>0</v>
      </c>
      <c r="I718" s="13">
        <v>8</v>
      </c>
      <c r="J718" s="16">
        <f t="shared" si="39"/>
        <v>0</v>
      </c>
      <c r="K718" s="19"/>
    </row>
    <row r="719" spans="1:29">
      <c r="A719" s="13" t="s">
        <v>34</v>
      </c>
      <c r="B719" s="20" t="s">
        <v>945</v>
      </c>
      <c r="C719" s="21"/>
      <c r="D719" s="21"/>
      <c r="E719" s="13" t="s">
        <v>65</v>
      </c>
      <c r="F719" s="19">
        <v>6</v>
      </c>
      <c r="G719" s="77">
        <v>0</v>
      </c>
      <c r="H719" s="16">
        <f t="shared" si="38"/>
        <v>0</v>
      </c>
      <c r="I719" s="13">
        <v>8</v>
      </c>
      <c r="J719" s="16">
        <f t="shared" si="39"/>
        <v>0</v>
      </c>
      <c r="K719" s="19"/>
    </row>
    <row r="720" spans="1:29">
      <c r="A720" s="13" t="s">
        <v>36</v>
      </c>
      <c r="B720" s="20" t="s">
        <v>946</v>
      </c>
      <c r="C720" s="21"/>
      <c r="D720" s="21"/>
      <c r="E720" s="13" t="s">
        <v>65</v>
      </c>
      <c r="F720" s="19">
        <v>6</v>
      </c>
      <c r="G720" s="77">
        <v>0</v>
      </c>
      <c r="H720" s="16">
        <f t="shared" si="38"/>
        <v>0</v>
      </c>
      <c r="I720" s="13">
        <v>8</v>
      </c>
      <c r="J720" s="16">
        <f t="shared" si="39"/>
        <v>0</v>
      </c>
      <c r="K720" s="19"/>
    </row>
    <row r="721" spans="1:11">
      <c r="A721" s="13" t="s">
        <v>38</v>
      </c>
      <c r="B721" s="20" t="s">
        <v>947</v>
      </c>
      <c r="C721" s="21"/>
      <c r="D721" s="21"/>
      <c r="E721" s="13" t="s">
        <v>65</v>
      </c>
      <c r="F721" s="19">
        <v>9</v>
      </c>
      <c r="G721" s="77">
        <v>0</v>
      </c>
      <c r="H721" s="16">
        <f t="shared" si="38"/>
        <v>0</v>
      </c>
      <c r="I721" s="13">
        <v>8</v>
      </c>
      <c r="J721" s="16">
        <f t="shared" si="39"/>
        <v>0</v>
      </c>
      <c r="K721" s="19"/>
    </row>
    <row r="722" spans="1:11">
      <c r="A722" s="13" t="s">
        <v>40</v>
      </c>
      <c r="B722" s="20" t="s">
        <v>948</v>
      </c>
      <c r="C722" s="21"/>
      <c r="D722" s="21"/>
      <c r="E722" s="13" t="s">
        <v>65</v>
      </c>
      <c r="F722" s="19">
        <v>4</v>
      </c>
      <c r="G722" s="77">
        <v>0</v>
      </c>
      <c r="H722" s="16">
        <f t="shared" si="38"/>
        <v>0</v>
      </c>
      <c r="I722" s="13">
        <v>8</v>
      </c>
      <c r="J722" s="16">
        <f t="shared" si="39"/>
        <v>0</v>
      </c>
      <c r="K722" s="19"/>
    </row>
    <row r="723" spans="1:11">
      <c r="A723" s="13" t="s">
        <v>42</v>
      </c>
      <c r="B723" s="20" t="s">
        <v>949</v>
      </c>
      <c r="C723" s="21"/>
      <c r="D723" s="21"/>
      <c r="E723" s="13" t="s">
        <v>65</v>
      </c>
      <c r="F723" s="19">
        <v>6</v>
      </c>
      <c r="G723" s="77">
        <v>0</v>
      </c>
      <c r="H723" s="16">
        <f t="shared" si="38"/>
        <v>0</v>
      </c>
      <c r="I723" s="13">
        <v>8</v>
      </c>
      <c r="J723" s="16">
        <f t="shared" si="39"/>
        <v>0</v>
      </c>
      <c r="K723" s="19"/>
    </row>
    <row r="724" spans="1:11">
      <c r="A724" s="13" t="s">
        <v>44</v>
      </c>
      <c r="B724" s="20" t="s">
        <v>950</v>
      </c>
      <c r="C724" s="21"/>
      <c r="D724" s="21"/>
      <c r="E724" s="13" t="s">
        <v>65</v>
      </c>
      <c r="F724" s="19">
        <v>9</v>
      </c>
      <c r="G724" s="77">
        <v>0</v>
      </c>
      <c r="H724" s="16">
        <f t="shared" si="38"/>
        <v>0</v>
      </c>
      <c r="I724" s="13">
        <v>8</v>
      </c>
      <c r="J724" s="16">
        <f t="shared" si="39"/>
        <v>0</v>
      </c>
      <c r="K724" s="19"/>
    </row>
    <row r="725" spans="1:11">
      <c r="A725" s="13" t="s">
        <v>46</v>
      </c>
      <c r="B725" s="20" t="s">
        <v>951</v>
      </c>
      <c r="C725" s="21"/>
      <c r="D725" s="21"/>
      <c r="E725" s="13" t="s">
        <v>65</v>
      </c>
      <c r="F725" s="19">
        <v>9</v>
      </c>
      <c r="G725" s="77">
        <v>0</v>
      </c>
      <c r="H725" s="16">
        <f t="shared" si="38"/>
        <v>0</v>
      </c>
      <c r="I725" s="13">
        <v>8</v>
      </c>
      <c r="J725" s="16">
        <f t="shared" si="39"/>
        <v>0</v>
      </c>
      <c r="K725" s="19"/>
    </row>
    <row r="726" spans="1:11">
      <c r="A726" s="13" t="s">
        <v>85</v>
      </c>
      <c r="B726" s="20" t="s">
        <v>952</v>
      </c>
      <c r="C726" s="21"/>
      <c r="D726" s="21"/>
      <c r="E726" s="13" t="s">
        <v>65</v>
      </c>
      <c r="F726" s="19">
        <v>9</v>
      </c>
      <c r="G726" s="77">
        <v>0</v>
      </c>
      <c r="H726" s="16">
        <f t="shared" si="38"/>
        <v>0</v>
      </c>
      <c r="I726" s="13">
        <v>8</v>
      </c>
      <c r="J726" s="16">
        <f t="shared" si="39"/>
        <v>0</v>
      </c>
      <c r="K726" s="19"/>
    </row>
    <row r="727" spans="1:11">
      <c r="A727" s="13" t="s">
        <v>87</v>
      </c>
      <c r="B727" s="20" t="s">
        <v>953</v>
      </c>
      <c r="C727" s="21"/>
      <c r="D727" s="21"/>
      <c r="E727" s="57" t="s">
        <v>65</v>
      </c>
      <c r="F727" s="19">
        <v>2</v>
      </c>
      <c r="G727" s="77">
        <v>0</v>
      </c>
      <c r="H727" s="16">
        <f>ROUND(PRODUCT(F727:G727),2)</f>
        <v>0</v>
      </c>
      <c r="I727" s="13">
        <v>8</v>
      </c>
      <c r="J727" s="16">
        <f>ROUND(PRODUCT(H727,1+I727/100),2)</f>
        <v>0</v>
      </c>
      <c r="K727" s="19"/>
    </row>
    <row r="728" spans="1:11">
      <c r="A728" s="13" t="s">
        <v>89</v>
      </c>
      <c r="B728" s="20" t="s">
        <v>954</v>
      </c>
      <c r="C728" s="21"/>
      <c r="D728" s="21"/>
      <c r="E728" s="57" t="s">
        <v>65</v>
      </c>
      <c r="F728" s="19">
        <v>2</v>
      </c>
      <c r="G728" s="77">
        <v>0</v>
      </c>
      <c r="H728" s="16">
        <f t="shared" ref="H728:H764" si="40">ROUND(PRODUCT(F728:G728),2)</f>
        <v>0</v>
      </c>
      <c r="I728" s="13">
        <v>8</v>
      </c>
      <c r="J728" s="16">
        <f t="shared" ref="J728:J764" si="41">ROUND(PRODUCT(H728,1+I728/100),2)</f>
        <v>0</v>
      </c>
      <c r="K728" s="19"/>
    </row>
    <row r="729" spans="1:11">
      <c r="A729" s="13" t="s">
        <v>91</v>
      </c>
      <c r="B729" s="20" t="s">
        <v>955</v>
      </c>
      <c r="C729" s="21"/>
      <c r="D729" s="21"/>
      <c r="E729" s="57" t="s">
        <v>65</v>
      </c>
      <c r="F729" s="19">
        <v>24</v>
      </c>
      <c r="G729" s="77">
        <v>0</v>
      </c>
      <c r="H729" s="16">
        <f t="shared" si="40"/>
        <v>0</v>
      </c>
      <c r="I729" s="13">
        <v>8</v>
      </c>
      <c r="J729" s="16">
        <f t="shared" si="41"/>
        <v>0</v>
      </c>
      <c r="K729" s="19"/>
    </row>
    <row r="730" spans="1:11">
      <c r="A730" s="13" t="s">
        <v>93</v>
      </c>
      <c r="B730" s="17" t="s">
        <v>956</v>
      </c>
      <c r="C730" s="18"/>
      <c r="D730" s="18"/>
      <c r="E730" s="57" t="s">
        <v>65</v>
      </c>
      <c r="F730" s="19">
        <v>150</v>
      </c>
      <c r="G730" s="77">
        <v>0</v>
      </c>
      <c r="H730" s="16">
        <f t="shared" si="40"/>
        <v>0</v>
      </c>
      <c r="I730" s="13">
        <v>8</v>
      </c>
      <c r="J730" s="16">
        <f t="shared" si="41"/>
        <v>0</v>
      </c>
      <c r="K730" s="19"/>
    </row>
    <row r="731" spans="1:11">
      <c r="A731" s="13" t="s">
        <v>95</v>
      </c>
      <c r="B731" s="20" t="s">
        <v>957</v>
      </c>
      <c r="C731" s="21"/>
      <c r="D731" s="21"/>
      <c r="E731" s="57" t="s">
        <v>65</v>
      </c>
      <c r="F731" s="19">
        <v>2</v>
      </c>
      <c r="G731" s="77">
        <v>0</v>
      </c>
      <c r="H731" s="16">
        <f t="shared" si="40"/>
        <v>0</v>
      </c>
      <c r="I731" s="13">
        <v>8</v>
      </c>
      <c r="J731" s="16">
        <f t="shared" si="41"/>
        <v>0</v>
      </c>
      <c r="K731" s="19"/>
    </row>
    <row r="732" spans="1:11">
      <c r="A732" s="13" t="s">
        <v>97</v>
      </c>
      <c r="B732" s="20" t="s">
        <v>958</v>
      </c>
      <c r="C732" s="21"/>
      <c r="D732" s="21"/>
      <c r="E732" s="57" t="s">
        <v>65</v>
      </c>
      <c r="F732" s="19">
        <v>20</v>
      </c>
      <c r="G732" s="77">
        <v>0</v>
      </c>
      <c r="H732" s="16">
        <f t="shared" si="40"/>
        <v>0</v>
      </c>
      <c r="I732" s="13">
        <v>8</v>
      </c>
      <c r="J732" s="16">
        <f t="shared" si="41"/>
        <v>0</v>
      </c>
      <c r="K732" s="19"/>
    </row>
    <row r="733" spans="1:11">
      <c r="A733" s="13" t="s">
        <v>99</v>
      </c>
      <c r="B733" s="20" t="s">
        <v>959</v>
      </c>
      <c r="C733" s="21"/>
      <c r="D733" s="21"/>
      <c r="E733" s="57" t="s">
        <v>65</v>
      </c>
      <c r="F733" s="19">
        <v>30</v>
      </c>
      <c r="G733" s="77">
        <v>0</v>
      </c>
      <c r="H733" s="16">
        <f t="shared" si="40"/>
        <v>0</v>
      </c>
      <c r="I733" s="13">
        <v>8</v>
      </c>
      <c r="J733" s="16">
        <f t="shared" si="41"/>
        <v>0</v>
      </c>
      <c r="K733" s="19"/>
    </row>
    <row r="734" spans="1:11">
      <c r="A734" s="13" t="s">
        <v>101</v>
      </c>
      <c r="B734" s="56" t="s">
        <v>960</v>
      </c>
      <c r="C734" s="21"/>
      <c r="D734" s="21"/>
      <c r="E734" s="57" t="s">
        <v>65</v>
      </c>
      <c r="F734" s="19">
        <v>2</v>
      </c>
      <c r="G734" s="77">
        <v>0</v>
      </c>
      <c r="H734" s="16">
        <f t="shared" si="40"/>
        <v>0</v>
      </c>
      <c r="I734" s="13">
        <v>8</v>
      </c>
      <c r="J734" s="16">
        <f t="shared" si="41"/>
        <v>0</v>
      </c>
      <c r="K734" s="19"/>
    </row>
    <row r="735" spans="1:11" ht="14.25" customHeight="1">
      <c r="A735" s="13" t="s">
        <v>103</v>
      </c>
      <c r="B735" s="56" t="s">
        <v>961</v>
      </c>
      <c r="C735" s="60"/>
      <c r="D735" s="60"/>
      <c r="E735" s="61" t="s">
        <v>65</v>
      </c>
      <c r="F735" s="62">
        <v>60</v>
      </c>
      <c r="G735" s="77">
        <v>0</v>
      </c>
      <c r="H735" s="16">
        <f t="shared" si="40"/>
        <v>0</v>
      </c>
      <c r="I735" s="13">
        <v>8</v>
      </c>
      <c r="J735" s="16">
        <f t="shared" si="41"/>
        <v>0</v>
      </c>
      <c r="K735" s="62"/>
    </row>
    <row r="736" spans="1:11" ht="14.25" customHeight="1">
      <c r="A736" s="13" t="s">
        <v>105</v>
      </c>
      <c r="B736" s="56" t="s">
        <v>962</v>
      </c>
      <c r="C736" s="60"/>
      <c r="D736" s="60"/>
      <c r="E736" s="61" t="s">
        <v>65</v>
      </c>
      <c r="F736" s="62">
        <v>6</v>
      </c>
      <c r="G736" s="77">
        <v>0</v>
      </c>
      <c r="H736" s="16">
        <f t="shared" si="40"/>
        <v>0</v>
      </c>
      <c r="I736" s="13">
        <v>8</v>
      </c>
      <c r="J736" s="16">
        <f t="shared" si="41"/>
        <v>0</v>
      </c>
      <c r="K736" s="62"/>
    </row>
    <row r="737" spans="1:29">
      <c r="A737" s="13" t="s">
        <v>108</v>
      </c>
      <c r="B737" s="17" t="s">
        <v>963</v>
      </c>
      <c r="C737" s="18"/>
      <c r="D737" s="18"/>
      <c r="E737" s="57" t="s">
        <v>65</v>
      </c>
      <c r="F737" s="19">
        <v>2</v>
      </c>
      <c r="G737" s="77">
        <v>0</v>
      </c>
      <c r="H737" s="16">
        <f t="shared" si="40"/>
        <v>0</v>
      </c>
      <c r="I737" s="13">
        <v>8</v>
      </c>
      <c r="J737" s="16">
        <f t="shared" si="41"/>
        <v>0</v>
      </c>
      <c r="K737" s="19"/>
    </row>
    <row r="738" spans="1:29">
      <c r="A738" s="13" t="s">
        <v>110</v>
      </c>
      <c r="B738" s="17" t="s">
        <v>964</v>
      </c>
      <c r="C738" s="18"/>
      <c r="D738" s="18"/>
      <c r="E738" s="57" t="s">
        <v>65</v>
      </c>
      <c r="F738" s="19">
        <v>9</v>
      </c>
      <c r="G738" s="77">
        <v>0</v>
      </c>
      <c r="H738" s="16">
        <f t="shared" si="40"/>
        <v>0</v>
      </c>
      <c r="I738" s="13">
        <v>8</v>
      </c>
      <c r="J738" s="16">
        <f t="shared" si="41"/>
        <v>0</v>
      </c>
      <c r="K738" s="19"/>
    </row>
    <row r="739" spans="1:29">
      <c r="A739" s="13" t="s">
        <v>112</v>
      </c>
      <c r="B739" s="20" t="s">
        <v>965</v>
      </c>
      <c r="C739" s="21"/>
      <c r="D739" s="21"/>
      <c r="E739" s="57" t="s">
        <v>65</v>
      </c>
      <c r="F739" s="19">
        <v>4</v>
      </c>
      <c r="G739" s="77">
        <v>0</v>
      </c>
      <c r="H739" s="16">
        <f t="shared" si="40"/>
        <v>0</v>
      </c>
      <c r="I739" s="13">
        <v>8</v>
      </c>
      <c r="J739" s="16">
        <f t="shared" si="41"/>
        <v>0</v>
      </c>
      <c r="K739" s="19"/>
    </row>
    <row r="740" spans="1:29">
      <c r="A740" s="13" t="s">
        <v>114</v>
      </c>
      <c r="B740" s="20" t="s">
        <v>966</v>
      </c>
      <c r="C740" s="21"/>
      <c r="D740" s="21"/>
      <c r="E740" s="57" t="s">
        <v>65</v>
      </c>
      <c r="F740" s="19">
        <v>2</v>
      </c>
      <c r="G740" s="77">
        <v>0</v>
      </c>
      <c r="H740" s="16">
        <f t="shared" si="40"/>
        <v>0</v>
      </c>
      <c r="I740" s="13">
        <v>8</v>
      </c>
      <c r="J740" s="16">
        <f t="shared" si="41"/>
        <v>0</v>
      </c>
      <c r="K740" s="19"/>
    </row>
    <row r="741" spans="1:29">
      <c r="A741" s="13" t="s">
        <v>116</v>
      </c>
      <c r="B741" s="17" t="s">
        <v>967</v>
      </c>
      <c r="C741" s="18"/>
      <c r="D741" s="18"/>
      <c r="E741" s="57" t="s">
        <v>65</v>
      </c>
      <c r="F741" s="19">
        <v>32</v>
      </c>
      <c r="G741" s="77">
        <v>0</v>
      </c>
      <c r="H741" s="16">
        <f t="shared" si="40"/>
        <v>0</v>
      </c>
      <c r="I741" s="13">
        <v>8</v>
      </c>
      <c r="J741" s="16">
        <f t="shared" si="41"/>
        <v>0</v>
      </c>
      <c r="K741" s="19"/>
    </row>
    <row r="742" spans="1:29" s="64" customFormat="1">
      <c r="A742" s="13" t="s">
        <v>118</v>
      </c>
      <c r="B742" s="17" t="s">
        <v>968</v>
      </c>
      <c r="C742" s="65"/>
      <c r="D742" s="65"/>
      <c r="E742" s="61" t="s">
        <v>65</v>
      </c>
      <c r="F742" s="62">
        <v>6</v>
      </c>
      <c r="G742" s="77">
        <v>0</v>
      </c>
      <c r="H742" s="63">
        <f t="shared" si="40"/>
        <v>0</v>
      </c>
      <c r="I742" s="61">
        <v>8</v>
      </c>
      <c r="J742" s="63">
        <f t="shared" si="41"/>
        <v>0</v>
      </c>
      <c r="K742" s="6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</row>
    <row r="743" spans="1:29">
      <c r="A743" s="13" t="s">
        <v>120</v>
      </c>
      <c r="B743" s="20" t="s">
        <v>969</v>
      </c>
      <c r="C743" s="21"/>
      <c r="D743" s="21"/>
      <c r="E743" s="57" t="s">
        <v>65</v>
      </c>
      <c r="F743" s="19">
        <v>100</v>
      </c>
      <c r="G743" s="77">
        <v>0</v>
      </c>
      <c r="H743" s="16">
        <f t="shared" si="40"/>
        <v>0</v>
      </c>
      <c r="I743" s="13">
        <v>8</v>
      </c>
      <c r="J743" s="16">
        <f t="shared" si="41"/>
        <v>0</v>
      </c>
      <c r="K743" s="19"/>
    </row>
    <row r="744" spans="1:29">
      <c r="A744" s="13" t="s">
        <v>122</v>
      </c>
      <c r="B744" s="20" t="s">
        <v>970</v>
      </c>
      <c r="C744" s="21"/>
      <c r="D744" s="21"/>
      <c r="E744" s="57" t="s">
        <v>65</v>
      </c>
      <c r="F744" s="19">
        <v>24</v>
      </c>
      <c r="G744" s="77">
        <v>0</v>
      </c>
      <c r="H744" s="16">
        <f t="shared" si="40"/>
        <v>0</v>
      </c>
      <c r="I744" s="13">
        <v>8</v>
      </c>
      <c r="J744" s="16">
        <f t="shared" si="41"/>
        <v>0</v>
      </c>
      <c r="K744" s="19"/>
    </row>
    <row r="745" spans="1:29">
      <c r="A745" s="13" t="s">
        <v>124</v>
      </c>
      <c r="B745" s="20" t="s">
        <v>971</v>
      </c>
      <c r="C745" s="21"/>
      <c r="D745" s="21"/>
      <c r="E745" s="57" t="s">
        <v>65</v>
      </c>
      <c r="F745" s="19">
        <v>18</v>
      </c>
      <c r="G745" s="77">
        <v>0</v>
      </c>
      <c r="H745" s="16">
        <f t="shared" si="40"/>
        <v>0</v>
      </c>
      <c r="I745" s="13">
        <v>8</v>
      </c>
      <c r="J745" s="16">
        <f t="shared" si="41"/>
        <v>0</v>
      </c>
      <c r="K745" s="19"/>
    </row>
    <row r="746" spans="1:29">
      <c r="A746" s="13" t="s">
        <v>126</v>
      </c>
      <c r="B746" s="20" t="s">
        <v>972</v>
      </c>
      <c r="C746" s="21"/>
      <c r="D746" s="21"/>
      <c r="E746" s="57" t="s">
        <v>65</v>
      </c>
      <c r="F746" s="19">
        <v>60</v>
      </c>
      <c r="G746" s="77">
        <v>0</v>
      </c>
      <c r="H746" s="16">
        <f t="shared" si="40"/>
        <v>0</v>
      </c>
      <c r="I746" s="13">
        <v>8</v>
      </c>
      <c r="J746" s="16">
        <f t="shared" si="41"/>
        <v>0</v>
      </c>
      <c r="K746" s="19"/>
    </row>
    <row r="747" spans="1:29">
      <c r="A747" s="13" t="s">
        <v>128</v>
      </c>
      <c r="B747" s="14" t="s">
        <v>973</v>
      </c>
      <c r="C747" s="15"/>
      <c r="D747" s="15"/>
      <c r="E747" s="57" t="s">
        <v>65</v>
      </c>
      <c r="F747" s="13">
        <v>60</v>
      </c>
      <c r="G747" s="77">
        <v>0</v>
      </c>
      <c r="H747" s="16">
        <f t="shared" si="40"/>
        <v>0</v>
      </c>
      <c r="I747" s="13">
        <v>8</v>
      </c>
      <c r="J747" s="16">
        <f t="shared" si="41"/>
        <v>0</v>
      </c>
      <c r="K747" s="13"/>
    </row>
    <row r="748" spans="1:29">
      <c r="A748" s="13" t="s">
        <v>130</v>
      </c>
      <c r="B748" s="20" t="s">
        <v>974</v>
      </c>
      <c r="C748" s="21"/>
      <c r="D748" s="21"/>
      <c r="E748" s="57" t="s">
        <v>65</v>
      </c>
      <c r="F748" s="19">
        <v>90</v>
      </c>
      <c r="G748" s="77">
        <v>0</v>
      </c>
      <c r="H748" s="16">
        <f t="shared" si="40"/>
        <v>0</v>
      </c>
      <c r="I748" s="13">
        <v>8</v>
      </c>
      <c r="J748" s="16">
        <f t="shared" si="41"/>
        <v>0</v>
      </c>
      <c r="K748" s="19"/>
    </row>
    <row r="749" spans="1:29">
      <c r="A749" s="13" t="s">
        <v>132</v>
      </c>
      <c r="B749" s="20" t="s">
        <v>975</v>
      </c>
      <c r="C749" s="21"/>
      <c r="D749" s="21"/>
      <c r="E749" s="57" t="s">
        <v>65</v>
      </c>
      <c r="F749" s="19">
        <v>2</v>
      </c>
      <c r="G749" s="77">
        <v>0</v>
      </c>
      <c r="H749" s="16">
        <f t="shared" si="40"/>
        <v>0</v>
      </c>
      <c r="I749" s="13">
        <v>8</v>
      </c>
      <c r="J749" s="16">
        <f t="shared" si="41"/>
        <v>0</v>
      </c>
      <c r="K749" s="19"/>
    </row>
    <row r="750" spans="1:29" s="29" customFormat="1" ht="56.25">
      <c r="A750" s="57" t="s">
        <v>134</v>
      </c>
      <c r="B750" s="17" t="s">
        <v>976</v>
      </c>
      <c r="C750" s="17"/>
      <c r="D750" s="17"/>
      <c r="E750" s="57" t="s">
        <v>65</v>
      </c>
      <c r="F750" s="300">
        <v>100</v>
      </c>
      <c r="G750" s="298">
        <v>0</v>
      </c>
      <c r="H750" s="299">
        <f>ROUND(PRODUCT(F750:G750),2)</f>
        <v>0</v>
      </c>
      <c r="I750" s="57">
        <v>23</v>
      </c>
      <c r="J750" s="299">
        <f>ROUND(PRODUCT(H750,1+I750/100),2)</f>
        <v>0</v>
      </c>
      <c r="K750" s="300"/>
    </row>
    <row r="751" spans="1:29" s="29" customFormat="1">
      <c r="A751" s="57" t="s">
        <v>136</v>
      </c>
      <c r="B751" s="20" t="s">
        <v>977</v>
      </c>
      <c r="C751" s="20"/>
      <c r="D751" s="20"/>
      <c r="E751" s="57" t="s">
        <v>65</v>
      </c>
      <c r="F751" s="300">
        <v>180</v>
      </c>
      <c r="G751" s="298">
        <v>0</v>
      </c>
      <c r="H751" s="299">
        <f t="shared" si="40"/>
        <v>0</v>
      </c>
      <c r="I751" s="57">
        <v>23</v>
      </c>
      <c r="J751" s="299">
        <f t="shared" si="41"/>
        <v>0</v>
      </c>
      <c r="K751" s="300"/>
    </row>
    <row r="752" spans="1:29" s="29" customFormat="1">
      <c r="A752" s="57" t="s">
        <v>138</v>
      </c>
      <c r="B752" s="17" t="s">
        <v>978</v>
      </c>
      <c r="C752" s="17"/>
      <c r="D752" s="17"/>
      <c r="E752" s="57" t="s">
        <v>65</v>
      </c>
      <c r="F752" s="300">
        <v>220</v>
      </c>
      <c r="G752" s="298">
        <v>0</v>
      </c>
      <c r="H752" s="299">
        <f t="shared" si="40"/>
        <v>0</v>
      </c>
      <c r="I752" s="57">
        <v>23</v>
      </c>
      <c r="J752" s="299">
        <f t="shared" si="41"/>
        <v>0</v>
      </c>
      <c r="K752" s="300"/>
    </row>
    <row r="753" spans="1:11">
      <c r="A753" s="13" t="s">
        <v>140</v>
      </c>
      <c r="B753" s="20" t="s">
        <v>979</v>
      </c>
      <c r="C753" s="21"/>
      <c r="D753" s="21"/>
      <c r="E753" s="57" t="s">
        <v>65</v>
      </c>
      <c r="F753" s="19">
        <v>52</v>
      </c>
      <c r="G753" s="77">
        <v>0</v>
      </c>
      <c r="H753" s="16">
        <f>ROUND(PRODUCT(F753:G753),2)</f>
        <v>0</v>
      </c>
      <c r="I753" s="13">
        <v>8</v>
      </c>
      <c r="J753" s="16">
        <f>ROUND(PRODUCT(H753,1+I753/100),2)</f>
        <v>0</v>
      </c>
      <c r="K753" s="19"/>
    </row>
    <row r="754" spans="1:11">
      <c r="A754" s="13" t="s">
        <v>142</v>
      </c>
      <c r="B754" s="20" t="s">
        <v>980</v>
      </c>
      <c r="C754" s="21"/>
      <c r="D754" s="21"/>
      <c r="E754" s="57" t="s">
        <v>65</v>
      </c>
      <c r="F754" s="19">
        <v>75</v>
      </c>
      <c r="G754" s="77">
        <v>0</v>
      </c>
      <c r="H754" s="16">
        <f t="shared" si="40"/>
        <v>0</v>
      </c>
      <c r="I754" s="13">
        <v>8</v>
      </c>
      <c r="J754" s="16">
        <f t="shared" si="41"/>
        <v>0</v>
      </c>
      <c r="K754" s="19"/>
    </row>
    <row r="755" spans="1:11">
      <c r="A755" s="13" t="s">
        <v>144</v>
      </c>
      <c r="B755" s="20" t="s">
        <v>981</v>
      </c>
      <c r="C755" s="21"/>
      <c r="D755" s="21"/>
      <c r="E755" s="57" t="s">
        <v>65</v>
      </c>
      <c r="F755" s="19">
        <v>2</v>
      </c>
      <c r="G755" s="77">
        <v>0</v>
      </c>
      <c r="H755" s="16">
        <f t="shared" si="40"/>
        <v>0</v>
      </c>
      <c r="I755" s="13">
        <v>8</v>
      </c>
      <c r="J755" s="16">
        <f t="shared" si="41"/>
        <v>0</v>
      </c>
      <c r="K755" s="19"/>
    </row>
    <row r="756" spans="1:11">
      <c r="A756" s="13" t="s">
        <v>146</v>
      </c>
      <c r="B756" s="20" t="s">
        <v>982</v>
      </c>
      <c r="C756" s="21"/>
      <c r="D756" s="21"/>
      <c r="E756" s="57" t="s">
        <v>65</v>
      </c>
      <c r="F756" s="19">
        <v>12</v>
      </c>
      <c r="G756" s="77">
        <v>0</v>
      </c>
      <c r="H756" s="16">
        <f t="shared" si="40"/>
        <v>0</v>
      </c>
      <c r="I756" s="13">
        <v>8</v>
      </c>
      <c r="J756" s="16">
        <f t="shared" si="41"/>
        <v>0</v>
      </c>
      <c r="K756" s="19"/>
    </row>
    <row r="757" spans="1:11">
      <c r="A757" s="13" t="s">
        <v>148</v>
      </c>
      <c r="B757" s="20" t="s">
        <v>983</v>
      </c>
      <c r="C757" s="21"/>
      <c r="D757" s="21"/>
      <c r="E757" s="57" t="s">
        <v>65</v>
      </c>
      <c r="F757" s="19">
        <v>300</v>
      </c>
      <c r="G757" s="77">
        <v>0</v>
      </c>
      <c r="H757" s="16">
        <f t="shared" si="40"/>
        <v>0</v>
      </c>
      <c r="I757" s="13">
        <v>8</v>
      </c>
      <c r="J757" s="16">
        <f t="shared" si="41"/>
        <v>0</v>
      </c>
      <c r="K757" s="19"/>
    </row>
    <row r="758" spans="1:11">
      <c r="A758" s="13" t="s">
        <v>150</v>
      </c>
      <c r="B758" s="20" t="s">
        <v>984</v>
      </c>
      <c r="C758" s="21"/>
      <c r="D758" s="21"/>
      <c r="E758" s="57" t="s">
        <v>65</v>
      </c>
      <c r="F758" s="19">
        <v>65</v>
      </c>
      <c r="G758" s="77">
        <v>0</v>
      </c>
      <c r="H758" s="16">
        <f t="shared" si="40"/>
        <v>0</v>
      </c>
      <c r="I758" s="13">
        <v>8</v>
      </c>
      <c r="J758" s="16">
        <f t="shared" si="41"/>
        <v>0</v>
      </c>
      <c r="K758" s="19"/>
    </row>
    <row r="759" spans="1:11">
      <c r="A759" s="13" t="s">
        <v>153</v>
      </c>
      <c r="B759" s="20" t="s">
        <v>985</v>
      </c>
      <c r="C759" s="21"/>
      <c r="D759" s="21"/>
      <c r="E759" s="57" t="s">
        <v>65</v>
      </c>
      <c r="F759" s="19">
        <v>55</v>
      </c>
      <c r="G759" s="77">
        <v>0</v>
      </c>
      <c r="H759" s="16">
        <f t="shared" si="40"/>
        <v>0</v>
      </c>
      <c r="I759" s="13">
        <v>8</v>
      </c>
      <c r="J759" s="16">
        <f t="shared" si="41"/>
        <v>0</v>
      </c>
      <c r="K759" s="19"/>
    </row>
    <row r="760" spans="1:11">
      <c r="A760" s="13" t="s">
        <v>155</v>
      </c>
      <c r="B760" s="20" t="s">
        <v>986</v>
      </c>
      <c r="C760" s="21"/>
      <c r="D760" s="21"/>
      <c r="E760" s="57" t="s">
        <v>65</v>
      </c>
      <c r="F760" s="19">
        <v>4</v>
      </c>
      <c r="G760" s="77">
        <v>0</v>
      </c>
      <c r="H760" s="16">
        <f t="shared" si="40"/>
        <v>0</v>
      </c>
      <c r="I760" s="13">
        <v>8</v>
      </c>
      <c r="J760" s="16">
        <f t="shared" si="41"/>
        <v>0</v>
      </c>
      <c r="K760" s="19"/>
    </row>
    <row r="761" spans="1:11">
      <c r="A761" s="13" t="s">
        <v>157</v>
      </c>
      <c r="B761" s="20" t="s">
        <v>987</v>
      </c>
      <c r="C761" s="21"/>
      <c r="D761" s="21"/>
      <c r="E761" s="57" t="s">
        <v>65</v>
      </c>
      <c r="F761" s="19">
        <v>2</v>
      </c>
      <c r="G761" s="77">
        <v>0</v>
      </c>
      <c r="H761" s="16">
        <f t="shared" si="40"/>
        <v>0</v>
      </c>
      <c r="I761" s="13">
        <v>8</v>
      </c>
      <c r="J761" s="16">
        <f t="shared" si="41"/>
        <v>0</v>
      </c>
      <c r="K761" s="19"/>
    </row>
    <row r="762" spans="1:11">
      <c r="A762" s="13" t="s">
        <v>159</v>
      </c>
      <c r="B762" s="20" t="s">
        <v>988</v>
      </c>
      <c r="C762" s="21"/>
      <c r="D762" s="21"/>
      <c r="E762" s="57" t="s">
        <v>65</v>
      </c>
      <c r="F762" s="19">
        <v>1</v>
      </c>
      <c r="G762" s="77">
        <v>0</v>
      </c>
      <c r="H762" s="16">
        <f t="shared" si="40"/>
        <v>0</v>
      </c>
      <c r="I762" s="13">
        <v>8</v>
      </c>
      <c r="J762" s="16">
        <f t="shared" si="41"/>
        <v>0</v>
      </c>
      <c r="K762" s="19"/>
    </row>
    <row r="763" spans="1:11">
      <c r="A763" s="13" t="s">
        <v>161</v>
      </c>
      <c r="B763" s="20" t="s">
        <v>989</v>
      </c>
      <c r="C763" s="21"/>
      <c r="D763" s="21"/>
      <c r="E763" s="57" t="s">
        <v>65</v>
      </c>
      <c r="F763" s="19">
        <v>9</v>
      </c>
      <c r="G763" s="77">
        <v>0</v>
      </c>
      <c r="H763" s="16">
        <f t="shared" si="40"/>
        <v>0</v>
      </c>
      <c r="I763" s="13">
        <v>8</v>
      </c>
      <c r="J763" s="16">
        <f t="shared" si="41"/>
        <v>0</v>
      </c>
      <c r="K763" s="19"/>
    </row>
    <row r="764" spans="1:11">
      <c r="A764" s="13" t="s">
        <v>163</v>
      </c>
      <c r="B764" s="20" t="s">
        <v>990</v>
      </c>
      <c r="C764" s="21"/>
      <c r="D764" s="21"/>
      <c r="E764" s="57" t="s">
        <v>65</v>
      </c>
      <c r="F764" s="19">
        <v>120</v>
      </c>
      <c r="G764" s="77">
        <v>0</v>
      </c>
      <c r="H764" s="16">
        <f t="shared" si="40"/>
        <v>0</v>
      </c>
      <c r="I764" s="13">
        <v>8</v>
      </c>
      <c r="J764" s="16">
        <f t="shared" si="41"/>
        <v>0</v>
      </c>
      <c r="K764" s="19"/>
    </row>
    <row r="765" spans="1:11" ht="22.5">
      <c r="A765" s="13" t="s">
        <v>165</v>
      </c>
      <c r="B765" s="20" t="s">
        <v>991</v>
      </c>
      <c r="C765" s="21"/>
      <c r="D765" s="21"/>
      <c r="E765" s="57" t="s">
        <v>65</v>
      </c>
      <c r="F765" s="19">
        <v>580</v>
      </c>
      <c r="G765" s="77">
        <v>0</v>
      </c>
      <c r="H765" s="16">
        <f>ROUND(PRODUCT(F765:G765),2)</f>
        <v>0</v>
      </c>
      <c r="I765" s="13">
        <v>8</v>
      </c>
      <c r="J765" s="16">
        <f>ROUND(PRODUCT(H765,1+I765/100),2)</f>
        <v>0</v>
      </c>
      <c r="K765" s="19"/>
    </row>
    <row r="766" spans="1:11">
      <c r="A766" s="13" t="s">
        <v>167</v>
      </c>
      <c r="B766" s="20" t="s">
        <v>992</v>
      </c>
      <c r="C766" s="21"/>
      <c r="D766" s="21"/>
      <c r="E766" s="13" t="s">
        <v>993</v>
      </c>
      <c r="F766" s="258">
        <v>2</v>
      </c>
      <c r="G766" s="77">
        <v>0</v>
      </c>
      <c r="H766" s="16">
        <f t="shared" ref="H766:H791" si="42">ROUND(PRODUCT(F766:G766),2)</f>
        <v>0</v>
      </c>
      <c r="I766" s="13">
        <v>8</v>
      </c>
      <c r="J766" s="16">
        <f t="shared" ref="J766:J791" si="43">ROUND(PRODUCT(H766,1+I766/100),2)</f>
        <v>0</v>
      </c>
      <c r="K766" s="22"/>
    </row>
    <row r="767" spans="1:11">
      <c r="A767" s="13" t="s">
        <v>169</v>
      </c>
      <c r="B767" s="20" t="s">
        <v>994</v>
      </c>
      <c r="C767" s="21"/>
      <c r="D767" s="21"/>
      <c r="E767" s="13" t="s">
        <v>995</v>
      </c>
      <c r="F767" s="22">
        <v>5</v>
      </c>
      <c r="G767" s="77">
        <v>0</v>
      </c>
      <c r="H767" s="16">
        <f t="shared" si="42"/>
        <v>0</v>
      </c>
      <c r="I767" s="13">
        <v>8</v>
      </c>
      <c r="J767" s="16">
        <f t="shared" si="43"/>
        <v>0</v>
      </c>
      <c r="K767" s="22"/>
    </row>
    <row r="768" spans="1:11">
      <c r="A768" s="13" t="s">
        <v>171</v>
      </c>
      <c r="B768" s="17" t="s">
        <v>996</v>
      </c>
      <c r="C768" s="18"/>
      <c r="D768" s="18"/>
      <c r="E768" s="13" t="s">
        <v>993</v>
      </c>
      <c r="F768" s="19">
        <v>1</v>
      </c>
      <c r="G768" s="77">
        <v>0</v>
      </c>
      <c r="H768" s="16">
        <f t="shared" si="42"/>
        <v>0</v>
      </c>
      <c r="I768" s="13">
        <v>8</v>
      </c>
      <c r="J768" s="16">
        <f t="shared" si="43"/>
        <v>0</v>
      </c>
      <c r="K768" s="22"/>
    </row>
    <row r="769" spans="1:29">
      <c r="A769" s="13" t="s">
        <v>173</v>
      </c>
      <c r="B769" s="17" t="s">
        <v>997</v>
      </c>
      <c r="C769" s="18"/>
      <c r="D769" s="18"/>
      <c r="E769" s="13" t="s">
        <v>993</v>
      </c>
      <c r="F769" s="19">
        <v>55</v>
      </c>
      <c r="G769" s="77">
        <v>0</v>
      </c>
      <c r="H769" s="16">
        <f t="shared" si="42"/>
        <v>0</v>
      </c>
      <c r="I769" s="13">
        <v>8</v>
      </c>
      <c r="J769" s="16">
        <f t="shared" si="43"/>
        <v>0</v>
      </c>
      <c r="K769" s="22"/>
    </row>
    <row r="770" spans="1:29">
      <c r="A770" s="13" t="s">
        <v>175</v>
      </c>
      <c r="B770" s="17" t="s">
        <v>998</v>
      </c>
      <c r="C770" s="18"/>
      <c r="D770" s="18"/>
      <c r="E770" s="13" t="s">
        <v>993</v>
      </c>
      <c r="F770" s="19">
        <v>2</v>
      </c>
      <c r="G770" s="77">
        <v>0</v>
      </c>
      <c r="H770" s="16">
        <f t="shared" si="42"/>
        <v>0</v>
      </c>
      <c r="I770" s="13">
        <v>8</v>
      </c>
      <c r="J770" s="16">
        <f t="shared" si="43"/>
        <v>0</v>
      </c>
      <c r="K770" s="22"/>
    </row>
    <row r="771" spans="1:29">
      <c r="A771" s="13" t="s">
        <v>177</v>
      </c>
      <c r="B771" s="20" t="s">
        <v>999</v>
      </c>
      <c r="C771" s="21"/>
      <c r="D771" s="21"/>
      <c r="E771" s="13" t="s">
        <v>993</v>
      </c>
      <c r="F771" s="22">
        <v>4</v>
      </c>
      <c r="G771" s="77">
        <v>0</v>
      </c>
      <c r="H771" s="16">
        <f t="shared" si="42"/>
        <v>0</v>
      </c>
      <c r="I771" s="13">
        <v>8</v>
      </c>
      <c r="J771" s="16">
        <f t="shared" si="43"/>
        <v>0</v>
      </c>
      <c r="K771" s="22"/>
    </row>
    <row r="772" spans="1:29">
      <c r="A772" s="13" t="s">
        <v>179</v>
      </c>
      <c r="B772" s="20" t="s">
        <v>1000</v>
      </c>
      <c r="C772" s="21"/>
      <c r="D772" s="21"/>
      <c r="E772" s="13" t="s">
        <v>993</v>
      </c>
      <c r="F772" s="22">
        <v>0.5</v>
      </c>
      <c r="G772" s="77">
        <v>0</v>
      </c>
      <c r="H772" s="16">
        <f t="shared" si="42"/>
        <v>0</v>
      </c>
      <c r="I772" s="13">
        <v>8</v>
      </c>
      <c r="J772" s="16">
        <f t="shared" si="43"/>
        <v>0</v>
      </c>
      <c r="K772" s="22"/>
    </row>
    <row r="773" spans="1:29">
      <c r="A773" s="13" t="s">
        <v>181</v>
      </c>
      <c r="B773" s="20" t="s">
        <v>1001</v>
      </c>
      <c r="C773" s="21"/>
      <c r="D773" s="21"/>
      <c r="E773" s="13" t="s">
        <v>993</v>
      </c>
      <c r="F773" s="22">
        <v>1</v>
      </c>
      <c r="G773" s="77">
        <v>0</v>
      </c>
      <c r="H773" s="16">
        <f t="shared" si="42"/>
        <v>0</v>
      </c>
      <c r="I773" s="13">
        <v>8</v>
      </c>
      <c r="J773" s="16">
        <f t="shared" si="43"/>
        <v>0</v>
      </c>
      <c r="K773" s="22"/>
    </row>
    <row r="774" spans="1:29">
      <c r="A774" s="13" t="s">
        <v>183</v>
      </c>
      <c r="B774" s="20" t="s">
        <v>1002</v>
      </c>
      <c r="C774" s="21"/>
      <c r="D774" s="21"/>
      <c r="E774" s="13" t="s">
        <v>993</v>
      </c>
      <c r="F774" s="19">
        <v>3</v>
      </c>
      <c r="G774" s="77">
        <v>0</v>
      </c>
      <c r="H774" s="16">
        <f t="shared" si="42"/>
        <v>0</v>
      </c>
      <c r="I774" s="13">
        <v>8</v>
      </c>
      <c r="J774" s="16">
        <f t="shared" si="43"/>
        <v>0</v>
      </c>
      <c r="K774" s="22"/>
    </row>
    <row r="775" spans="1:29">
      <c r="A775" s="13" t="s">
        <v>185</v>
      </c>
      <c r="B775" s="20" t="s">
        <v>1003</v>
      </c>
      <c r="C775" s="21"/>
      <c r="D775" s="21"/>
      <c r="E775" s="13" t="s">
        <v>993</v>
      </c>
      <c r="F775" s="19">
        <v>1</v>
      </c>
      <c r="G775" s="77">
        <v>0</v>
      </c>
      <c r="H775" s="16">
        <f t="shared" si="42"/>
        <v>0</v>
      </c>
      <c r="I775" s="13">
        <v>8</v>
      </c>
      <c r="J775" s="16">
        <f t="shared" si="43"/>
        <v>0</v>
      </c>
      <c r="K775" s="22"/>
    </row>
    <row r="776" spans="1:29">
      <c r="A776" s="13" t="s">
        <v>187</v>
      </c>
      <c r="B776" s="17" t="s">
        <v>1004</v>
      </c>
      <c r="C776" s="18"/>
      <c r="D776" s="18"/>
      <c r="E776" s="13" t="s">
        <v>995</v>
      </c>
      <c r="F776" s="22">
        <v>10</v>
      </c>
      <c r="G776" s="77">
        <v>0</v>
      </c>
      <c r="H776" s="16">
        <f t="shared" si="42"/>
        <v>0</v>
      </c>
      <c r="I776" s="13">
        <v>8</v>
      </c>
      <c r="J776" s="16">
        <f t="shared" si="43"/>
        <v>0</v>
      </c>
      <c r="K776" s="22"/>
    </row>
    <row r="777" spans="1:29">
      <c r="A777" s="13" t="s">
        <v>189</v>
      </c>
      <c r="B777" s="17" t="s">
        <v>1005</v>
      </c>
      <c r="C777" s="18"/>
      <c r="D777" s="18"/>
      <c r="E777" s="13" t="s">
        <v>13</v>
      </c>
      <c r="F777" s="19">
        <v>36</v>
      </c>
      <c r="G777" s="77">
        <v>0</v>
      </c>
      <c r="H777" s="16">
        <f t="shared" si="42"/>
        <v>0</v>
      </c>
      <c r="I777" s="13">
        <v>8</v>
      </c>
      <c r="J777" s="16">
        <f t="shared" si="43"/>
        <v>0</v>
      </c>
      <c r="K777" s="22"/>
    </row>
    <row r="778" spans="1:29">
      <c r="A778" s="13" t="s">
        <v>191</v>
      </c>
      <c r="B778" s="17" t="s">
        <v>1006</v>
      </c>
      <c r="C778" s="18"/>
      <c r="D778" s="18"/>
      <c r="E778" s="13" t="s">
        <v>995</v>
      </c>
      <c r="F778" s="22">
        <v>1</v>
      </c>
      <c r="G778" s="77">
        <v>0</v>
      </c>
      <c r="H778" s="16">
        <f>ROUND(PRODUCT(F778:G778),2)</f>
        <v>0</v>
      </c>
      <c r="I778" s="13">
        <v>8</v>
      </c>
      <c r="J778" s="16">
        <f>ROUND(PRODUCT(H778,1+I778/100),2)</f>
        <v>0</v>
      </c>
      <c r="K778" s="22"/>
    </row>
    <row r="779" spans="1:29" ht="67.5">
      <c r="A779" s="13" t="s">
        <v>193</v>
      </c>
      <c r="B779" s="259" t="s">
        <v>1007</v>
      </c>
      <c r="C779" s="18"/>
      <c r="D779" s="18"/>
      <c r="E779" s="13" t="s">
        <v>993</v>
      </c>
      <c r="F779" s="19">
        <v>16</v>
      </c>
      <c r="G779" s="77">
        <v>0</v>
      </c>
      <c r="H779" s="16">
        <f t="shared" si="42"/>
        <v>0</v>
      </c>
      <c r="I779" s="13">
        <v>8</v>
      </c>
      <c r="J779" s="16">
        <f t="shared" si="43"/>
        <v>0</v>
      </c>
      <c r="K779" s="22"/>
    </row>
    <row r="780" spans="1:29">
      <c r="A780" s="13" t="s">
        <v>195</v>
      </c>
      <c r="B780" s="20" t="s">
        <v>1008</v>
      </c>
      <c r="C780" s="21"/>
      <c r="D780" s="21"/>
      <c r="E780" s="13" t="s">
        <v>993</v>
      </c>
      <c r="F780" s="19">
        <v>4</v>
      </c>
      <c r="G780" s="77">
        <v>0</v>
      </c>
      <c r="H780" s="16">
        <f t="shared" si="42"/>
        <v>0</v>
      </c>
      <c r="I780" s="13">
        <v>8</v>
      </c>
      <c r="J780" s="16">
        <f t="shared" si="43"/>
        <v>0</v>
      </c>
      <c r="K780" s="22"/>
    </row>
    <row r="781" spans="1:29" s="64" customFormat="1">
      <c r="A781" s="13" t="s">
        <v>197</v>
      </c>
      <c r="B781" s="260" t="s">
        <v>1009</v>
      </c>
      <c r="C781" s="166"/>
      <c r="D781" s="166"/>
      <c r="E781" s="167" t="s">
        <v>65</v>
      </c>
      <c r="F781" s="168">
        <v>1</v>
      </c>
      <c r="G781" s="77">
        <v>0</v>
      </c>
      <c r="H781" s="63">
        <f t="shared" si="42"/>
        <v>0</v>
      </c>
      <c r="I781" s="61">
        <v>8</v>
      </c>
      <c r="J781" s="63">
        <f t="shared" si="43"/>
        <v>0</v>
      </c>
      <c r="K781" s="168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</row>
    <row r="782" spans="1:29">
      <c r="A782" s="13" t="s">
        <v>199</v>
      </c>
      <c r="B782" s="20" t="s">
        <v>1010</v>
      </c>
      <c r="C782" s="261"/>
      <c r="D782" s="261"/>
      <c r="E782" s="89" t="s">
        <v>993</v>
      </c>
      <c r="F782" s="89">
        <v>1</v>
      </c>
      <c r="G782" s="77">
        <v>0</v>
      </c>
      <c r="H782" s="97">
        <f t="shared" si="42"/>
        <v>0</v>
      </c>
      <c r="I782" s="13">
        <v>8</v>
      </c>
      <c r="J782" s="97">
        <f t="shared" si="43"/>
        <v>0</v>
      </c>
      <c r="K782" s="89"/>
    </row>
    <row r="783" spans="1:29" ht="60.75" customHeight="1">
      <c r="A783" s="13" t="s">
        <v>201</v>
      </c>
      <c r="B783" s="20" t="s">
        <v>1011</v>
      </c>
      <c r="C783" s="21"/>
      <c r="D783" s="21"/>
      <c r="E783" s="13" t="s">
        <v>65</v>
      </c>
      <c r="F783" s="19">
        <v>820</v>
      </c>
      <c r="G783" s="77">
        <v>0</v>
      </c>
      <c r="H783" s="16">
        <f>ROUND(PRODUCT(F783:G783),2)</f>
        <v>0</v>
      </c>
      <c r="I783" s="13">
        <v>8</v>
      </c>
      <c r="J783" s="16">
        <f>ROUND(PRODUCT(H783,1+I783/100),2)</f>
        <v>0</v>
      </c>
      <c r="K783" s="22"/>
    </row>
    <row r="784" spans="1:29" s="64" customFormat="1" ht="22.5">
      <c r="A784" s="13" t="s">
        <v>203</v>
      </c>
      <c r="B784" s="56" t="s">
        <v>1012</v>
      </c>
      <c r="C784" s="60"/>
      <c r="D784" s="60"/>
      <c r="E784" s="61" t="s">
        <v>358</v>
      </c>
      <c r="F784" s="61">
        <v>70</v>
      </c>
      <c r="G784" s="77">
        <v>0</v>
      </c>
      <c r="H784" s="63">
        <f t="shared" si="42"/>
        <v>0</v>
      </c>
      <c r="I784" s="61">
        <v>8</v>
      </c>
      <c r="J784" s="63">
        <f t="shared" si="43"/>
        <v>0</v>
      </c>
      <c r="K784" s="61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</row>
    <row r="785" spans="1:29" ht="22.5">
      <c r="A785" s="13" t="s">
        <v>205</v>
      </c>
      <c r="B785" s="56" t="s">
        <v>1013</v>
      </c>
      <c r="C785" s="21"/>
      <c r="D785" s="21"/>
      <c r="E785" s="13" t="s">
        <v>358</v>
      </c>
      <c r="F785" s="13">
        <v>80</v>
      </c>
      <c r="G785" s="77">
        <v>0</v>
      </c>
      <c r="H785" s="16">
        <f t="shared" si="42"/>
        <v>0</v>
      </c>
      <c r="I785" s="13">
        <v>8</v>
      </c>
      <c r="J785" s="16">
        <f t="shared" si="43"/>
        <v>0</v>
      </c>
      <c r="K785" s="13"/>
    </row>
    <row r="786" spans="1:29">
      <c r="A786" s="13" t="s">
        <v>207</v>
      </c>
      <c r="B786" s="20" t="s">
        <v>1014</v>
      </c>
      <c r="C786" s="21"/>
      <c r="D786" s="21"/>
      <c r="E786" s="13" t="s">
        <v>48</v>
      </c>
      <c r="F786" s="19">
        <v>4</v>
      </c>
      <c r="G786" s="77">
        <v>0</v>
      </c>
      <c r="H786" s="16">
        <f>ROUND(PRODUCT(F786:G786),2)</f>
        <v>0</v>
      </c>
      <c r="I786" s="13">
        <v>23</v>
      </c>
      <c r="J786" s="16">
        <f>ROUND(PRODUCT(H786,1+I786/100),2)</f>
        <v>0</v>
      </c>
      <c r="K786" s="22"/>
    </row>
    <row r="787" spans="1:29" s="64" customFormat="1">
      <c r="A787" s="13" t="s">
        <v>209</v>
      </c>
      <c r="B787" s="20" t="s">
        <v>1015</v>
      </c>
      <c r="C787" s="60"/>
      <c r="D787" s="60"/>
      <c r="E787" s="61" t="s">
        <v>48</v>
      </c>
      <c r="F787" s="62">
        <v>900</v>
      </c>
      <c r="G787" s="77">
        <v>0</v>
      </c>
      <c r="H787" s="63">
        <f t="shared" si="42"/>
        <v>0</v>
      </c>
      <c r="I787" s="61">
        <v>8</v>
      </c>
      <c r="J787" s="63">
        <f t="shared" si="43"/>
        <v>0</v>
      </c>
      <c r="K787" s="92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</row>
    <row r="788" spans="1:29">
      <c r="A788" s="13" t="s">
        <v>211</v>
      </c>
      <c r="B788" s="20" t="s">
        <v>1016</v>
      </c>
      <c r="C788" s="21"/>
      <c r="D788" s="21"/>
      <c r="E788" s="218" t="s">
        <v>65</v>
      </c>
      <c r="F788" s="76">
        <v>62</v>
      </c>
      <c r="G788" s="77">
        <v>0</v>
      </c>
      <c r="H788" s="16">
        <f t="shared" si="42"/>
        <v>0</v>
      </c>
      <c r="I788" s="13">
        <v>23</v>
      </c>
      <c r="J788" s="16">
        <f t="shared" si="43"/>
        <v>0</v>
      </c>
      <c r="K788" s="262"/>
    </row>
    <row r="789" spans="1:29" s="64" customFormat="1">
      <c r="A789" s="13" t="s">
        <v>213</v>
      </c>
      <c r="B789" s="20" t="s">
        <v>1017</v>
      </c>
      <c r="C789" s="60"/>
      <c r="D789" s="60"/>
      <c r="E789" s="61" t="s">
        <v>13</v>
      </c>
      <c r="F789" s="62">
        <v>30</v>
      </c>
      <c r="G789" s="77">
        <v>0</v>
      </c>
      <c r="H789" s="63">
        <f t="shared" si="42"/>
        <v>0</v>
      </c>
      <c r="I789" s="61">
        <v>8</v>
      </c>
      <c r="J789" s="63">
        <f t="shared" si="43"/>
        <v>0</v>
      </c>
      <c r="K789" s="92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</row>
    <row r="790" spans="1:29" s="64" customFormat="1">
      <c r="A790" s="13" t="s">
        <v>215</v>
      </c>
      <c r="B790" s="20" t="s">
        <v>1018</v>
      </c>
      <c r="C790" s="60"/>
      <c r="D790" s="60"/>
      <c r="E790" s="61" t="s">
        <v>65</v>
      </c>
      <c r="F790" s="62">
        <v>2</v>
      </c>
      <c r="G790" s="77">
        <v>0</v>
      </c>
      <c r="H790" s="63">
        <f t="shared" si="42"/>
        <v>0</v>
      </c>
      <c r="I790" s="61">
        <v>8</v>
      </c>
      <c r="J790" s="63">
        <f t="shared" si="43"/>
        <v>0</v>
      </c>
      <c r="K790" s="92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</row>
    <row r="791" spans="1:29" s="58" customFormat="1" ht="15" thickBot="1">
      <c r="A791" s="13" t="s">
        <v>217</v>
      </c>
      <c r="B791" s="20" t="s">
        <v>1019</v>
      </c>
      <c r="C791" s="21"/>
      <c r="D791" s="21"/>
      <c r="E791" s="13" t="s">
        <v>65</v>
      </c>
      <c r="F791" s="19">
        <v>20</v>
      </c>
      <c r="G791" s="77">
        <v>0</v>
      </c>
      <c r="H791" s="16">
        <f t="shared" si="42"/>
        <v>0</v>
      </c>
      <c r="I791" s="13">
        <v>8</v>
      </c>
      <c r="J791" s="16">
        <f t="shared" si="43"/>
        <v>0</v>
      </c>
      <c r="K791" s="22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</row>
    <row r="792" spans="1:29" ht="15" thickBot="1">
      <c r="A792" s="25"/>
      <c r="B792" s="40"/>
      <c r="C792" s="41"/>
      <c r="D792" s="41"/>
      <c r="E792" s="25"/>
      <c r="F792" s="42"/>
      <c r="G792" s="26" t="s">
        <v>49</v>
      </c>
      <c r="H792" s="43">
        <f>SUM(H708:H791)</f>
        <v>0</v>
      </c>
      <c r="I792" s="28"/>
      <c r="J792" s="43">
        <f>SUM(J708:J791)</f>
        <v>0</v>
      </c>
      <c r="K792" s="42"/>
    </row>
    <row r="793" spans="1:29" ht="33" customHeight="1">
      <c r="A793" s="263" t="s">
        <v>1020</v>
      </c>
      <c r="B793" s="263"/>
      <c r="C793" s="263"/>
      <c r="D793" s="263"/>
      <c r="E793" s="263"/>
      <c r="F793" s="263"/>
      <c r="G793" s="263"/>
      <c r="H793" s="263"/>
      <c r="I793" s="263"/>
      <c r="J793" s="263"/>
      <c r="K793" s="263"/>
    </row>
    <row r="794" spans="1:29" ht="16.5" thickBot="1">
      <c r="A794" s="119" t="s">
        <v>1021</v>
      </c>
      <c r="B794" s="120"/>
      <c r="C794" s="121"/>
      <c r="D794" s="121"/>
      <c r="E794" s="122"/>
      <c r="F794" s="123"/>
      <c r="G794" s="124"/>
      <c r="H794" s="124"/>
      <c r="I794" s="124"/>
      <c r="J794" s="124"/>
      <c r="K794" s="123"/>
    </row>
    <row r="795" spans="1:29" ht="23.25" thickBot="1">
      <c r="A795" s="125" t="s">
        <v>1</v>
      </c>
      <c r="B795" s="126" t="s">
        <v>2</v>
      </c>
      <c r="C795" s="127" t="s">
        <v>3</v>
      </c>
      <c r="D795" s="127" t="s">
        <v>4</v>
      </c>
      <c r="E795" s="127" t="s">
        <v>5</v>
      </c>
      <c r="F795" s="128" t="s">
        <v>6</v>
      </c>
      <c r="G795" s="127" t="s">
        <v>7</v>
      </c>
      <c r="H795" s="129" t="s">
        <v>8</v>
      </c>
      <c r="I795" s="127" t="s">
        <v>9</v>
      </c>
      <c r="J795" s="129" t="s">
        <v>10</v>
      </c>
      <c r="K795" s="10" t="s">
        <v>1115</v>
      </c>
    </row>
    <row r="796" spans="1:29">
      <c r="A796" s="74" t="s">
        <v>11</v>
      </c>
      <c r="B796" s="154" t="s">
        <v>1022</v>
      </c>
      <c r="C796" s="98"/>
      <c r="D796" s="98"/>
      <c r="E796" s="174" t="s">
        <v>358</v>
      </c>
      <c r="F796" s="74">
        <v>6</v>
      </c>
      <c r="G796" s="77">
        <v>0</v>
      </c>
      <c r="H796" s="16">
        <f t="shared" ref="H796:H805" si="44">ROUND(PRODUCT(F796:G796),2)</f>
        <v>0</v>
      </c>
      <c r="I796" s="13">
        <v>8</v>
      </c>
      <c r="J796" s="16">
        <f t="shared" ref="J796:J805" si="45">ROUND(PRODUCT(H796,1+I796/100),2)</f>
        <v>0</v>
      </c>
      <c r="K796" s="74"/>
    </row>
    <row r="797" spans="1:29">
      <c r="A797" s="74" t="s">
        <v>14</v>
      </c>
      <c r="B797" s="154" t="s">
        <v>1023</v>
      </c>
      <c r="C797" s="98"/>
      <c r="D797" s="98"/>
      <c r="E797" s="174" t="s">
        <v>358</v>
      </c>
      <c r="F797" s="74">
        <v>6</v>
      </c>
      <c r="G797" s="77">
        <v>0</v>
      </c>
      <c r="H797" s="16">
        <f t="shared" si="44"/>
        <v>0</v>
      </c>
      <c r="I797" s="13">
        <v>8</v>
      </c>
      <c r="J797" s="16">
        <f t="shared" si="45"/>
        <v>0</v>
      </c>
      <c r="K797" s="74"/>
    </row>
    <row r="798" spans="1:29" ht="14.25" customHeight="1">
      <c r="A798" s="74" t="s">
        <v>16</v>
      </c>
      <c r="B798" s="154" t="s">
        <v>1024</v>
      </c>
      <c r="C798" s="98"/>
      <c r="D798" s="98"/>
      <c r="E798" s="174" t="s">
        <v>358</v>
      </c>
      <c r="F798" s="74">
        <v>48</v>
      </c>
      <c r="G798" s="77">
        <v>0</v>
      </c>
      <c r="H798" s="16">
        <f>ROUND(PRODUCT(F798:G798),2)</f>
        <v>0</v>
      </c>
      <c r="I798" s="13">
        <v>8</v>
      </c>
      <c r="J798" s="16">
        <f>ROUND(PRODUCT(H798,1+I798/100),2)</f>
        <v>0</v>
      </c>
      <c r="K798" s="74"/>
    </row>
    <row r="799" spans="1:29" ht="22.5">
      <c r="A799" s="74" t="s">
        <v>18</v>
      </c>
      <c r="B799" s="154" t="s">
        <v>1025</v>
      </c>
      <c r="C799" s="98"/>
      <c r="D799" s="98"/>
      <c r="E799" s="174" t="s">
        <v>358</v>
      </c>
      <c r="F799" s="74">
        <v>4</v>
      </c>
      <c r="G799" s="77">
        <v>0</v>
      </c>
      <c r="H799" s="16">
        <f t="shared" si="44"/>
        <v>0</v>
      </c>
      <c r="I799" s="13">
        <v>8</v>
      </c>
      <c r="J799" s="16">
        <f t="shared" si="45"/>
        <v>0</v>
      </c>
      <c r="K799" s="74"/>
    </row>
    <row r="800" spans="1:29" ht="14.25" customHeight="1">
      <c r="A800" s="74" t="s">
        <v>20</v>
      </c>
      <c r="B800" s="154" t="s">
        <v>1026</v>
      </c>
      <c r="C800" s="98"/>
      <c r="D800" s="98"/>
      <c r="E800" s="174" t="s">
        <v>107</v>
      </c>
      <c r="F800" s="74">
        <v>2</v>
      </c>
      <c r="G800" s="77">
        <v>0</v>
      </c>
      <c r="H800" s="16">
        <f t="shared" si="44"/>
        <v>0</v>
      </c>
      <c r="I800" s="13">
        <v>5</v>
      </c>
      <c r="J800" s="16">
        <f t="shared" si="45"/>
        <v>0</v>
      </c>
      <c r="K800" s="74"/>
    </row>
    <row r="801" spans="1:11" ht="22.5">
      <c r="A801" s="74" t="s">
        <v>22</v>
      </c>
      <c r="B801" s="154" t="s">
        <v>1027</v>
      </c>
      <c r="C801" s="98"/>
      <c r="D801" s="98"/>
      <c r="E801" s="174" t="s">
        <v>358</v>
      </c>
      <c r="F801" s="74">
        <v>1800</v>
      </c>
      <c r="G801" s="77">
        <v>0</v>
      </c>
      <c r="H801" s="16">
        <f t="shared" si="44"/>
        <v>0</v>
      </c>
      <c r="I801" s="13">
        <v>5</v>
      </c>
      <c r="J801" s="16">
        <f t="shared" si="45"/>
        <v>0</v>
      </c>
      <c r="K801" s="74"/>
    </row>
    <row r="802" spans="1:11" ht="22.5">
      <c r="A802" s="74" t="s">
        <v>24</v>
      </c>
      <c r="B802" s="154" t="s">
        <v>1028</v>
      </c>
      <c r="C802" s="98"/>
      <c r="D802" s="98"/>
      <c r="E802" s="174" t="s">
        <v>358</v>
      </c>
      <c r="F802" s="74">
        <v>192</v>
      </c>
      <c r="G802" s="77">
        <v>0</v>
      </c>
      <c r="H802" s="16">
        <f>ROUND(PRODUCT(F802:G802),2)</f>
        <v>0</v>
      </c>
      <c r="I802" s="13">
        <v>5</v>
      </c>
      <c r="J802" s="16">
        <f>ROUND(PRODUCT(H802,1+I802/100),2)</f>
        <v>0</v>
      </c>
      <c r="K802" s="74"/>
    </row>
    <row r="803" spans="1:11" ht="22.5">
      <c r="A803" s="74" t="s">
        <v>26</v>
      </c>
      <c r="B803" s="154" t="s">
        <v>1029</v>
      </c>
      <c r="C803" s="98"/>
      <c r="D803" s="98"/>
      <c r="E803" s="174" t="s">
        <v>358</v>
      </c>
      <c r="F803" s="74">
        <v>432</v>
      </c>
      <c r="G803" s="77">
        <v>0</v>
      </c>
      <c r="H803" s="16">
        <f t="shared" si="44"/>
        <v>0</v>
      </c>
      <c r="I803" s="13">
        <v>5</v>
      </c>
      <c r="J803" s="16">
        <f t="shared" si="45"/>
        <v>0</v>
      </c>
      <c r="K803" s="74"/>
    </row>
    <row r="804" spans="1:11" ht="22.5">
      <c r="A804" s="74" t="s">
        <v>28</v>
      </c>
      <c r="B804" s="154" t="s">
        <v>1030</v>
      </c>
      <c r="C804" s="98"/>
      <c r="D804" s="98"/>
      <c r="E804" s="174" t="s">
        <v>358</v>
      </c>
      <c r="F804" s="74">
        <v>2</v>
      </c>
      <c r="G804" s="77">
        <v>0</v>
      </c>
      <c r="H804" s="16">
        <f t="shared" si="44"/>
        <v>0</v>
      </c>
      <c r="I804" s="13">
        <v>8</v>
      </c>
      <c r="J804" s="16">
        <f t="shared" si="45"/>
        <v>0</v>
      </c>
      <c r="K804" s="74"/>
    </row>
    <row r="805" spans="1:11" ht="23.25" thickBot="1">
      <c r="A805" s="74" t="s">
        <v>30</v>
      </c>
      <c r="B805" s="91" t="s">
        <v>1031</v>
      </c>
      <c r="C805" s="98"/>
      <c r="D805" s="98"/>
      <c r="E805" s="174" t="s">
        <v>358</v>
      </c>
      <c r="F805" s="74">
        <v>24</v>
      </c>
      <c r="G805" s="77">
        <v>0</v>
      </c>
      <c r="H805" s="16">
        <f t="shared" si="44"/>
        <v>0</v>
      </c>
      <c r="I805" s="13">
        <v>23</v>
      </c>
      <c r="J805" s="16">
        <f t="shared" si="45"/>
        <v>0</v>
      </c>
      <c r="K805" s="74"/>
    </row>
    <row r="806" spans="1:11" ht="15" thickBot="1">
      <c r="G806" s="26" t="s">
        <v>49</v>
      </c>
      <c r="H806" s="264">
        <f>SUM(H796:H805)</f>
        <v>0</v>
      </c>
      <c r="J806" s="264">
        <f>SUM(J796:J805)</f>
        <v>0</v>
      </c>
    </row>
    <row r="807" spans="1:11" ht="16.5" thickBot="1">
      <c r="A807" s="119" t="s">
        <v>1032</v>
      </c>
      <c r="B807" s="120"/>
      <c r="C807" s="121"/>
      <c r="D807" s="121"/>
      <c r="E807" s="122"/>
      <c r="F807" s="123"/>
      <c r="G807" s="124"/>
      <c r="H807" s="124"/>
      <c r="I807" s="124"/>
      <c r="J807" s="124"/>
      <c r="K807" s="123"/>
    </row>
    <row r="808" spans="1:11" ht="23.25" thickBot="1">
      <c r="A808" s="125" t="s">
        <v>1</v>
      </c>
      <c r="B808" s="126" t="s">
        <v>2</v>
      </c>
      <c r="C808" s="127" t="s">
        <v>3</v>
      </c>
      <c r="D808" s="127" t="s">
        <v>4</v>
      </c>
      <c r="E808" s="127" t="s">
        <v>5</v>
      </c>
      <c r="F808" s="128" t="s">
        <v>6</v>
      </c>
      <c r="G808" s="127" t="s">
        <v>7</v>
      </c>
      <c r="H808" s="129" t="s">
        <v>8</v>
      </c>
      <c r="I808" s="127" t="s">
        <v>9</v>
      </c>
      <c r="J808" s="129" t="s">
        <v>10</v>
      </c>
      <c r="K808" s="10" t="s">
        <v>1115</v>
      </c>
    </row>
    <row r="809" spans="1:11" ht="78.75">
      <c r="A809" s="81" t="s">
        <v>11</v>
      </c>
      <c r="B809" s="78" t="s">
        <v>1033</v>
      </c>
      <c r="C809" s="85"/>
      <c r="D809" s="85"/>
      <c r="E809" s="174" t="s">
        <v>107</v>
      </c>
      <c r="F809" s="81">
        <v>112</v>
      </c>
      <c r="G809" s="77">
        <v>0</v>
      </c>
      <c r="H809" s="16">
        <f t="shared" ref="H809:H822" si="46">ROUND(PRODUCT(F809:G809),2)</f>
        <v>0</v>
      </c>
      <c r="I809" s="81">
        <v>5</v>
      </c>
      <c r="J809" s="16">
        <f t="shared" ref="J809:J822" si="47">ROUND(PRODUCT(H809,1+I809/100),2)</f>
        <v>0</v>
      </c>
      <c r="K809" s="81"/>
    </row>
    <row r="810" spans="1:11" ht="67.5">
      <c r="A810" s="81" t="s">
        <v>14</v>
      </c>
      <c r="B810" s="78" t="s">
        <v>1034</v>
      </c>
      <c r="C810" s="85"/>
      <c r="D810" s="85"/>
      <c r="E810" s="174" t="s">
        <v>107</v>
      </c>
      <c r="F810" s="81">
        <v>768</v>
      </c>
      <c r="G810" s="77">
        <v>0</v>
      </c>
      <c r="H810" s="16">
        <f t="shared" si="46"/>
        <v>0</v>
      </c>
      <c r="I810" s="81">
        <v>5</v>
      </c>
      <c r="J810" s="16">
        <f t="shared" si="47"/>
        <v>0</v>
      </c>
      <c r="K810" s="81"/>
    </row>
    <row r="811" spans="1:11" ht="90">
      <c r="A811" s="81" t="s">
        <v>16</v>
      </c>
      <c r="B811" s="78" t="s">
        <v>1035</v>
      </c>
      <c r="C811" s="85"/>
      <c r="D811" s="85"/>
      <c r="E811" s="174" t="s">
        <v>107</v>
      </c>
      <c r="F811" s="81">
        <v>108</v>
      </c>
      <c r="G811" s="77">
        <v>0</v>
      </c>
      <c r="H811" s="16">
        <f t="shared" si="46"/>
        <v>0</v>
      </c>
      <c r="I811" s="81">
        <v>5</v>
      </c>
      <c r="J811" s="16">
        <f t="shared" si="47"/>
        <v>0</v>
      </c>
      <c r="K811" s="81"/>
    </row>
    <row r="812" spans="1:11" s="29" customFormat="1" ht="56.25">
      <c r="A812" s="174" t="s">
        <v>18</v>
      </c>
      <c r="B812" s="78" t="s">
        <v>1036</v>
      </c>
      <c r="C812" s="154"/>
      <c r="D812" s="154"/>
      <c r="E812" s="174" t="s">
        <v>107</v>
      </c>
      <c r="F812" s="174">
        <v>40</v>
      </c>
      <c r="G812" s="298">
        <v>0</v>
      </c>
      <c r="H812" s="299">
        <f t="shared" si="46"/>
        <v>0</v>
      </c>
      <c r="I812" s="174">
        <v>8</v>
      </c>
      <c r="J812" s="299">
        <f t="shared" si="47"/>
        <v>0</v>
      </c>
      <c r="K812" s="174"/>
    </row>
    <row r="813" spans="1:11" ht="101.25">
      <c r="A813" s="81" t="s">
        <v>20</v>
      </c>
      <c r="B813" s="78" t="s">
        <v>1037</v>
      </c>
      <c r="C813" s="85"/>
      <c r="D813" s="85"/>
      <c r="E813" s="174" t="s">
        <v>107</v>
      </c>
      <c r="F813" s="81">
        <v>8</v>
      </c>
      <c r="G813" s="77">
        <v>0</v>
      </c>
      <c r="H813" s="16">
        <f t="shared" si="46"/>
        <v>0</v>
      </c>
      <c r="I813" s="13">
        <v>23</v>
      </c>
      <c r="J813" s="16">
        <f t="shared" si="47"/>
        <v>0</v>
      </c>
      <c r="K813" s="81"/>
    </row>
    <row r="814" spans="1:11" ht="78.75">
      <c r="A814" s="81" t="s">
        <v>22</v>
      </c>
      <c r="B814" s="78" t="s">
        <v>1038</v>
      </c>
      <c r="C814" s="85"/>
      <c r="D814" s="85"/>
      <c r="E814" s="174" t="s">
        <v>107</v>
      </c>
      <c r="F814" s="81">
        <v>24</v>
      </c>
      <c r="G814" s="77">
        <v>0</v>
      </c>
      <c r="H814" s="16">
        <f t="shared" si="46"/>
        <v>0</v>
      </c>
      <c r="I814" s="13">
        <v>5</v>
      </c>
      <c r="J814" s="16">
        <f t="shared" si="47"/>
        <v>0</v>
      </c>
      <c r="K814" s="81"/>
    </row>
    <row r="815" spans="1:11" ht="78.75">
      <c r="A815" s="81" t="s">
        <v>24</v>
      </c>
      <c r="B815" s="78" t="s">
        <v>1039</v>
      </c>
      <c r="C815" s="85"/>
      <c r="D815" s="85"/>
      <c r="E815" s="174" t="s">
        <v>107</v>
      </c>
      <c r="F815" s="81">
        <v>24</v>
      </c>
      <c r="G815" s="77">
        <v>0</v>
      </c>
      <c r="H815" s="16">
        <f t="shared" si="46"/>
        <v>0</v>
      </c>
      <c r="I815" s="13">
        <v>5</v>
      </c>
      <c r="J815" s="16">
        <f t="shared" si="47"/>
        <v>0</v>
      </c>
      <c r="K815" s="81"/>
    </row>
    <row r="816" spans="1:11" ht="78.75">
      <c r="A816" s="81" t="s">
        <v>26</v>
      </c>
      <c r="B816" s="78" t="s">
        <v>1040</v>
      </c>
      <c r="C816" s="85"/>
      <c r="D816" s="85"/>
      <c r="E816" s="174" t="s">
        <v>107</v>
      </c>
      <c r="F816" s="81">
        <v>12</v>
      </c>
      <c r="G816" s="77">
        <v>0</v>
      </c>
      <c r="H816" s="16">
        <f t="shared" si="46"/>
        <v>0</v>
      </c>
      <c r="I816" s="13">
        <v>5</v>
      </c>
      <c r="J816" s="16">
        <f t="shared" si="47"/>
        <v>0</v>
      </c>
      <c r="K816" s="81"/>
    </row>
    <row r="817" spans="1:11" s="29" customFormat="1" ht="78.75">
      <c r="A817" s="174" t="s">
        <v>28</v>
      </c>
      <c r="B817" s="78" t="s">
        <v>1041</v>
      </c>
      <c r="C817" s="154"/>
      <c r="D817" s="154"/>
      <c r="E817" s="174" t="s">
        <v>107</v>
      </c>
      <c r="F817" s="174">
        <v>544</v>
      </c>
      <c r="G817" s="298">
        <v>0</v>
      </c>
      <c r="H817" s="299">
        <f t="shared" si="46"/>
        <v>0</v>
      </c>
      <c r="I817" s="57">
        <v>8</v>
      </c>
      <c r="J817" s="299">
        <f t="shared" si="47"/>
        <v>0</v>
      </c>
      <c r="K817" s="174"/>
    </row>
    <row r="818" spans="1:11" s="29" customFormat="1" ht="112.5">
      <c r="A818" s="174" t="s">
        <v>30</v>
      </c>
      <c r="B818" s="78" t="s">
        <v>1042</v>
      </c>
      <c r="C818" s="154"/>
      <c r="D818" s="154"/>
      <c r="E818" s="174" t="s">
        <v>65</v>
      </c>
      <c r="F818" s="174">
        <v>40</v>
      </c>
      <c r="G818" s="298">
        <v>0</v>
      </c>
      <c r="H818" s="299">
        <f t="shared" si="46"/>
        <v>0</v>
      </c>
      <c r="I818" s="57">
        <v>8</v>
      </c>
      <c r="J818" s="299">
        <f t="shared" si="47"/>
        <v>0</v>
      </c>
      <c r="K818" s="174"/>
    </row>
    <row r="819" spans="1:11" ht="75" customHeight="1">
      <c r="A819" s="81" t="s">
        <v>32</v>
      </c>
      <c r="B819" s="78" t="s">
        <v>1043</v>
      </c>
      <c r="C819" s="85"/>
      <c r="D819" s="85"/>
      <c r="E819" s="174" t="s">
        <v>107</v>
      </c>
      <c r="F819" s="81">
        <v>120</v>
      </c>
      <c r="G819" s="77">
        <v>0</v>
      </c>
      <c r="H819" s="16">
        <f>ROUND(PRODUCT(F819:G819),2)</f>
        <v>0</v>
      </c>
      <c r="I819" s="13">
        <v>5</v>
      </c>
      <c r="J819" s="16">
        <f>ROUND(PRODUCT(H819,1+I819/100),2)</f>
        <v>0</v>
      </c>
      <c r="K819" s="81"/>
    </row>
    <row r="820" spans="1:11" ht="78.75">
      <c r="A820" s="81" t="s">
        <v>34</v>
      </c>
      <c r="B820" s="78" t="s">
        <v>1044</v>
      </c>
      <c r="C820" s="85"/>
      <c r="D820" s="85"/>
      <c r="E820" s="174" t="s">
        <v>107</v>
      </c>
      <c r="F820" s="81">
        <v>740</v>
      </c>
      <c r="G820" s="77">
        <v>0</v>
      </c>
      <c r="H820" s="16">
        <f t="shared" si="46"/>
        <v>0</v>
      </c>
      <c r="I820" s="13">
        <v>5</v>
      </c>
      <c r="J820" s="16">
        <f t="shared" si="47"/>
        <v>0</v>
      </c>
      <c r="K820" s="81"/>
    </row>
    <row r="821" spans="1:11" ht="33.75">
      <c r="A821" s="81" t="s">
        <v>36</v>
      </c>
      <c r="B821" s="78" t="s">
        <v>1045</v>
      </c>
      <c r="C821" s="85"/>
      <c r="D821" s="85"/>
      <c r="E821" s="81" t="s">
        <v>358</v>
      </c>
      <c r="F821" s="81">
        <v>30</v>
      </c>
      <c r="G821" s="77">
        <v>0</v>
      </c>
      <c r="H821" s="16">
        <f t="shared" si="46"/>
        <v>0</v>
      </c>
      <c r="I821" s="13">
        <v>8</v>
      </c>
      <c r="J821" s="16">
        <f t="shared" si="47"/>
        <v>0</v>
      </c>
      <c r="K821" s="81"/>
    </row>
    <row r="822" spans="1:11" ht="34.5" thickBot="1">
      <c r="A822" s="81" t="s">
        <v>38</v>
      </c>
      <c r="B822" s="78" t="s">
        <v>1046</v>
      </c>
      <c r="C822" s="85"/>
      <c r="D822" s="85"/>
      <c r="E822" s="81" t="s">
        <v>358</v>
      </c>
      <c r="F822" s="81">
        <v>1200</v>
      </c>
      <c r="G822" s="77">
        <v>0</v>
      </c>
      <c r="H822" s="16">
        <f t="shared" si="46"/>
        <v>0</v>
      </c>
      <c r="I822" s="13">
        <v>8</v>
      </c>
      <c r="J822" s="16">
        <f t="shared" si="47"/>
        <v>0</v>
      </c>
      <c r="K822" s="81"/>
    </row>
    <row r="823" spans="1:11" ht="15" thickBot="1">
      <c r="A823" s="155"/>
      <c r="B823" s="156"/>
      <c r="C823" s="41"/>
      <c r="D823" s="41"/>
      <c r="E823" s="25"/>
      <c r="F823" s="136"/>
      <c r="G823" s="26" t="s">
        <v>49</v>
      </c>
      <c r="H823" s="157">
        <f>SUM(H809:H822)</f>
        <v>0</v>
      </c>
      <c r="I823" s="31"/>
      <c r="J823" s="157">
        <f>SUM(J809:J822)</f>
        <v>0</v>
      </c>
      <c r="K823" s="136"/>
    </row>
    <row r="824" spans="1:11">
      <c r="A824" s="265" t="s">
        <v>1047</v>
      </c>
      <c r="B824" s="156"/>
      <c r="C824" s="41"/>
      <c r="D824" s="41"/>
      <c r="E824" s="25"/>
      <c r="F824" s="136"/>
      <c r="G824" s="26"/>
      <c r="H824" s="211"/>
      <c r="I824" s="31"/>
      <c r="J824" s="211"/>
      <c r="K824" s="136"/>
    </row>
    <row r="825" spans="1:11" ht="16.5" thickBot="1">
      <c r="A825" s="119" t="s">
        <v>1048</v>
      </c>
      <c r="B825" s="120"/>
      <c r="C825" s="121"/>
      <c r="D825" s="121"/>
      <c r="E825" s="122"/>
      <c r="F825" s="123"/>
      <c r="G825" s="124"/>
      <c r="H825" s="124"/>
      <c r="I825" s="124"/>
      <c r="J825" s="124"/>
      <c r="K825" s="123"/>
    </row>
    <row r="826" spans="1:11" ht="23.25" thickBot="1">
      <c r="A826" s="125" t="s">
        <v>1</v>
      </c>
      <c r="B826" s="126" t="s">
        <v>2</v>
      </c>
      <c r="C826" s="127" t="s">
        <v>3</v>
      </c>
      <c r="D826" s="127" t="s">
        <v>4</v>
      </c>
      <c r="E826" s="127" t="s">
        <v>5</v>
      </c>
      <c r="F826" s="128" t="s">
        <v>6</v>
      </c>
      <c r="G826" s="127" t="s">
        <v>7</v>
      </c>
      <c r="H826" s="129" t="s">
        <v>8</v>
      </c>
      <c r="I826" s="127" t="s">
        <v>9</v>
      </c>
      <c r="J826" s="129" t="s">
        <v>10</v>
      </c>
      <c r="K826" s="10" t="s">
        <v>1115</v>
      </c>
    </row>
    <row r="827" spans="1:11" ht="45">
      <c r="A827" s="81" t="s">
        <v>11</v>
      </c>
      <c r="B827" s="154" t="s">
        <v>1049</v>
      </c>
      <c r="C827" s="85"/>
      <c r="D827" s="85"/>
      <c r="E827" s="81" t="s">
        <v>358</v>
      </c>
      <c r="F827" s="81">
        <v>300</v>
      </c>
      <c r="G827" s="77">
        <v>0</v>
      </c>
      <c r="H827" s="16">
        <f>ROUND(PRODUCT(F827:G827),2)</f>
        <v>0</v>
      </c>
      <c r="I827" s="13">
        <v>8</v>
      </c>
      <c r="J827" s="16">
        <f>ROUND(PRODUCT(H827,1+I827/100),2)</f>
        <v>0</v>
      </c>
      <c r="K827" s="81"/>
    </row>
    <row r="828" spans="1:11" ht="45">
      <c r="A828" s="81" t="s">
        <v>14</v>
      </c>
      <c r="B828" s="154" t="s">
        <v>1050</v>
      </c>
      <c r="C828" s="85"/>
      <c r="D828" s="85"/>
      <c r="E828" s="81" t="s">
        <v>358</v>
      </c>
      <c r="F828" s="81">
        <v>75</v>
      </c>
      <c r="G828" s="77">
        <v>0</v>
      </c>
      <c r="H828" s="16">
        <f>ROUND(PRODUCT(F828:G828),2)</f>
        <v>0</v>
      </c>
      <c r="I828" s="13">
        <v>8</v>
      </c>
      <c r="J828" s="16">
        <f>ROUND(PRODUCT(H828,1+I828/100),2)</f>
        <v>0</v>
      </c>
      <c r="K828" s="81"/>
    </row>
    <row r="829" spans="1:11" ht="45">
      <c r="A829" s="81" t="s">
        <v>16</v>
      </c>
      <c r="B829" s="154" t="s">
        <v>1051</v>
      </c>
      <c r="C829" s="85"/>
      <c r="D829" s="85"/>
      <c r="E829" s="81" t="s">
        <v>358</v>
      </c>
      <c r="F829" s="81">
        <v>12</v>
      </c>
      <c r="G829" s="77">
        <v>0</v>
      </c>
      <c r="H829" s="16">
        <f>ROUND(PRODUCT(F829:G829),2)</f>
        <v>0</v>
      </c>
      <c r="I829" s="13">
        <v>8</v>
      </c>
      <c r="J829" s="16">
        <f>ROUND(PRODUCT(H829,1+I829/100),2)</f>
        <v>0</v>
      </c>
      <c r="K829" s="81"/>
    </row>
    <row r="830" spans="1:11" ht="45">
      <c r="A830" s="81" t="s">
        <v>18</v>
      </c>
      <c r="B830" s="154" t="s">
        <v>1052</v>
      </c>
      <c r="C830" s="85"/>
      <c r="D830" s="85"/>
      <c r="E830" s="81" t="s">
        <v>358</v>
      </c>
      <c r="F830" s="81">
        <v>50</v>
      </c>
      <c r="G830" s="77">
        <v>0</v>
      </c>
      <c r="H830" s="16">
        <f>ROUND(PRODUCT(F830:G830),2)</f>
        <v>0</v>
      </c>
      <c r="I830" s="13">
        <v>8</v>
      </c>
      <c r="J830" s="16">
        <f>ROUND(PRODUCT(H830,1+I830/100),2)</f>
        <v>0</v>
      </c>
      <c r="K830" s="81"/>
    </row>
    <row r="831" spans="1:11" ht="34.5" thickBot="1">
      <c r="A831" s="81" t="s">
        <v>20</v>
      </c>
      <c r="B831" s="154" t="s">
        <v>1053</v>
      </c>
      <c r="C831" s="85"/>
      <c r="D831" s="85"/>
      <c r="E831" s="81" t="s">
        <v>401</v>
      </c>
      <c r="F831" s="81">
        <v>20</v>
      </c>
      <c r="G831" s="77">
        <v>0</v>
      </c>
      <c r="H831" s="16">
        <f>ROUND(PRODUCT(F831:G831),2)</f>
        <v>0</v>
      </c>
      <c r="I831" s="13">
        <v>8</v>
      </c>
      <c r="J831" s="16">
        <f>ROUND(PRODUCT(H831,1+I831/100),2)</f>
        <v>0</v>
      </c>
      <c r="K831" s="81"/>
    </row>
    <row r="832" spans="1:11" ht="15" thickBot="1">
      <c r="A832" s="199"/>
      <c r="F832" s="30"/>
      <c r="G832" s="26" t="s">
        <v>49</v>
      </c>
      <c r="H832" s="264">
        <f>SUM(H827:H831)</f>
        <v>0</v>
      </c>
      <c r="I832" s="31"/>
      <c r="J832" s="264">
        <f>SUM(J827:J831)</f>
        <v>0</v>
      </c>
    </row>
    <row r="833" spans="1:11" ht="16.5" thickBot="1">
      <c r="A833" s="119" t="s">
        <v>1054</v>
      </c>
      <c r="B833" s="120"/>
      <c r="C833" s="121"/>
      <c r="D833" s="121"/>
      <c r="E833" s="122"/>
      <c r="F833" s="123"/>
      <c r="G833" s="124"/>
      <c r="H833" s="124"/>
      <c r="I833" s="124"/>
      <c r="J833" s="124"/>
      <c r="K833" s="123"/>
    </row>
    <row r="834" spans="1:11" ht="23.25" thickBot="1">
      <c r="A834" s="125" t="s">
        <v>1</v>
      </c>
      <c r="B834" s="126" t="s">
        <v>2</v>
      </c>
      <c r="C834" s="127" t="s">
        <v>3</v>
      </c>
      <c r="D834" s="127" t="s">
        <v>4</v>
      </c>
      <c r="E834" s="127" t="s">
        <v>5</v>
      </c>
      <c r="F834" s="128" t="s">
        <v>6</v>
      </c>
      <c r="G834" s="127" t="s">
        <v>7</v>
      </c>
      <c r="H834" s="129" t="s">
        <v>8</v>
      </c>
      <c r="I834" s="127" t="s">
        <v>9</v>
      </c>
      <c r="J834" s="129" t="s">
        <v>10</v>
      </c>
      <c r="K834" s="10" t="s">
        <v>1115</v>
      </c>
    </row>
    <row r="835" spans="1:11" ht="33.75">
      <c r="A835" s="81">
        <v>1</v>
      </c>
      <c r="B835" s="154" t="s">
        <v>1055</v>
      </c>
      <c r="C835" s="85"/>
      <c r="D835" s="85"/>
      <c r="E835" s="81" t="s">
        <v>267</v>
      </c>
      <c r="F835" s="81">
        <v>280</v>
      </c>
      <c r="G835" s="77">
        <v>0</v>
      </c>
      <c r="H835" s="16">
        <f>ROUND(PRODUCT(F835:G835),2)</f>
        <v>0</v>
      </c>
      <c r="I835" s="13">
        <v>8</v>
      </c>
      <c r="J835" s="16">
        <f>ROUND(PRODUCT(H835,1+I835/100),2)</f>
        <v>0</v>
      </c>
      <c r="K835" s="81"/>
    </row>
    <row r="836" spans="1:11" ht="50.25" customHeight="1">
      <c r="A836" s="81">
        <v>2</v>
      </c>
      <c r="B836" s="154" t="s">
        <v>1056</v>
      </c>
      <c r="C836" s="85"/>
      <c r="D836" s="85"/>
      <c r="E836" s="81" t="s">
        <v>267</v>
      </c>
      <c r="F836" s="81">
        <v>180</v>
      </c>
      <c r="G836" s="77">
        <v>0</v>
      </c>
      <c r="H836" s="16">
        <f>ROUND(PRODUCT(F836:G836),2)</f>
        <v>0</v>
      </c>
      <c r="I836" s="13">
        <v>8</v>
      </c>
      <c r="J836" s="16">
        <f>ROUND(PRODUCT(H836,1+I836/100),2)</f>
        <v>0</v>
      </c>
      <c r="K836" s="81"/>
    </row>
    <row r="837" spans="1:11" ht="34.5" thickBot="1">
      <c r="A837" s="81">
        <v>3</v>
      </c>
      <c r="B837" s="154" t="s">
        <v>1057</v>
      </c>
      <c r="C837" s="85"/>
      <c r="D837" s="85"/>
      <c r="E837" s="81" t="s">
        <v>67</v>
      </c>
      <c r="F837" s="81">
        <v>300</v>
      </c>
      <c r="G837" s="77">
        <v>0</v>
      </c>
      <c r="H837" s="97">
        <f>ROUND(PRODUCT(F837:G837),2)</f>
        <v>0</v>
      </c>
      <c r="I837" s="13">
        <v>8</v>
      </c>
      <c r="J837" s="97">
        <f>ROUND(PRODUCT(H837,1+I837/100),2)</f>
        <v>0</v>
      </c>
      <c r="K837" s="81"/>
    </row>
    <row r="838" spans="1:11" ht="15.75" customHeight="1" thickBot="1">
      <c r="A838" s="110"/>
      <c r="B838" s="266"/>
      <c r="C838" s="109"/>
      <c r="D838" s="109"/>
      <c r="E838" s="110"/>
      <c r="F838" s="110"/>
      <c r="G838" s="26" t="s">
        <v>49</v>
      </c>
      <c r="H838" s="157">
        <f>SUM(H835:H837)</f>
        <v>0</v>
      </c>
      <c r="I838" s="31"/>
      <c r="J838" s="157">
        <f>SUM(J835:J837)</f>
        <v>0</v>
      </c>
      <c r="K838" s="110"/>
    </row>
    <row r="839" spans="1:11" ht="16.5" thickBot="1">
      <c r="A839" s="119" t="s">
        <v>1058</v>
      </c>
      <c r="B839" s="120"/>
      <c r="C839" s="121"/>
      <c r="D839" s="121"/>
      <c r="E839" s="122"/>
      <c r="F839" s="123"/>
      <c r="G839" s="124"/>
      <c r="H839" s="124"/>
      <c r="I839" s="124"/>
      <c r="J839" s="124"/>
      <c r="K839" s="123"/>
    </row>
    <row r="840" spans="1:11" ht="23.25" thickBot="1">
      <c r="A840" s="125" t="s">
        <v>1</v>
      </c>
      <c r="B840" s="126" t="s">
        <v>2</v>
      </c>
      <c r="C840" s="127" t="s">
        <v>3</v>
      </c>
      <c r="D840" s="127" t="s">
        <v>4</v>
      </c>
      <c r="E840" s="127" t="s">
        <v>5</v>
      </c>
      <c r="F840" s="128" t="s">
        <v>6</v>
      </c>
      <c r="G840" s="127" t="s">
        <v>7</v>
      </c>
      <c r="H840" s="129" t="s">
        <v>8</v>
      </c>
      <c r="I840" s="127" t="s">
        <v>9</v>
      </c>
      <c r="J840" s="129" t="s">
        <v>10</v>
      </c>
      <c r="K840" s="10" t="s">
        <v>1115</v>
      </c>
    </row>
    <row r="841" spans="1:11" ht="24.75" customHeight="1">
      <c r="A841" s="13" t="s">
        <v>11</v>
      </c>
      <c r="B841" s="56" t="s">
        <v>1059</v>
      </c>
      <c r="C841" s="20"/>
      <c r="D841" s="20"/>
      <c r="E841" s="57" t="s">
        <v>65</v>
      </c>
      <c r="F841" s="19">
        <v>22</v>
      </c>
      <c r="G841" s="77">
        <v>0</v>
      </c>
      <c r="H841" s="82">
        <f>ROUND(PRODUCT(F841:G841),2)</f>
        <v>0</v>
      </c>
      <c r="I841" s="13">
        <v>8</v>
      </c>
      <c r="J841" s="82">
        <f>ROUND(PRODUCT(H841,1+I841/100),2)</f>
        <v>0</v>
      </c>
      <c r="K841" s="19"/>
    </row>
    <row r="842" spans="1:11" ht="21.75" customHeight="1">
      <c r="A842" s="13" t="s">
        <v>14</v>
      </c>
      <c r="B842" s="56" t="s">
        <v>1060</v>
      </c>
      <c r="C842" s="20"/>
      <c r="D842" s="20"/>
      <c r="E842" s="57" t="s">
        <v>65</v>
      </c>
      <c r="F842" s="19">
        <v>50</v>
      </c>
      <c r="G842" s="77">
        <v>0</v>
      </c>
      <c r="H842" s="82">
        <f>ROUND(PRODUCT(F842:G842),2)</f>
        <v>0</v>
      </c>
      <c r="I842" s="13">
        <v>8</v>
      </c>
      <c r="J842" s="82">
        <f>ROUND(PRODUCT(H842,1+I842/100),2)</f>
        <v>0</v>
      </c>
      <c r="K842" s="19"/>
    </row>
    <row r="843" spans="1:11" ht="24" customHeight="1" thickBot="1">
      <c r="A843" s="13" t="s">
        <v>16</v>
      </c>
      <c r="B843" s="56" t="s">
        <v>1061</v>
      </c>
      <c r="C843" s="20"/>
      <c r="D843" s="20"/>
      <c r="E843" s="57" t="s">
        <v>65</v>
      </c>
      <c r="F843" s="19">
        <v>30</v>
      </c>
      <c r="G843" s="77">
        <v>0</v>
      </c>
      <c r="H843" s="82">
        <f>ROUND(PRODUCT(F843:G843),2)</f>
        <v>0</v>
      </c>
      <c r="I843" s="13">
        <v>8</v>
      </c>
      <c r="J843" s="82">
        <f>ROUND(PRODUCT(H843,1+I843/100),2)</f>
        <v>0</v>
      </c>
      <c r="K843" s="19"/>
    </row>
    <row r="844" spans="1:11" ht="15" thickBot="1">
      <c r="A844" s="199"/>
      <c r="F844" s="30"/>
      <c r="G844" s="26" t="s">
        <v>49</v>
      </c>
      <c r="H844" s="264">
        <f>SUM(H841:H843)</f>
        <v>0</v>
      </c>
      <c r="I844" s="31"/>
      <c r="J844" s="264">
        <f>SUM(J841:J843)</f>
        <v>0</v>
      </c>
    </row>
    <row r="845" spans="1:11" ht="16.5" thickBot="1">
      <c r="A845" s="137" t="s">
        <v>1062</v>
      </c>
      <c r="B845" s="267"/>
      <c r="C845" s="268"/>
      <c r="D845" s="268"/>
    </row>
    <row r="846" spans="1:11" ht="23.25" thickBot="1">
      <c r="A846" s="8" t="s">
        <v>1</v>
      </c>
      <c r="B846" s="9" t="s">
        <v>2</v>
      </c>
      <c r="C846" s="10" t="s">
        <v>3</v>
      </c>
      <c r="D846" s="10" t="s">
        <v>4</v>
      </c>
      <c r="E846" s="10" t="s">
        <v>5</v>
      </c>
      <c r="F846" s="11" t="s">
        <v>6</v>
      </c>
      <c r="G846" s="10" t="s">
        <v>7</v>
      </c>
      <c r="H846" s="12" t="s">
        <v>8</v>
      </c>
      <c r="I846" s="10" t="s">
        <v>9</v>
      </c>
      <c r="J846" s="12" t="s">
        <v>10</v>
      </c>
      <c r="K846" s="10" t="s">
        <v>1115</v>
      </c>
    </row>
    <row r="847" spans="1:11" ht="22.5">
      <c r="A847" s="13" t="s">
        <v>11</v>
      </c>
      <c r="B847" s="56" t="s">
        <v>1063</v>
      </c>
      <c r="C847" s="21"/>
      <c r="D847" s="21"/>
      <c r="E847" s="13" t="s">
        <v>358</v>
      </c>
      <c r="F847" s="13">
        <v>3800</v>
      </c>
      <c r="G847" s="77">
        <v>0</v>
      </c>
      <c r="H847" s="16">
        <f>ROUND(PRODUCT(F847:G847),2)</f>
        <v>0</v>
      </c>
      <c r="I847" s="13">
        <v>8</v>
      </c>
      <c r="J847" s="16">
        <f>ROUND(PRODUCT(H847,1+I847/100),2)</f>
        <v>0</v>
      </c>
      <c r="K847" s="13"/>
    </row>
    <row r="848" spans="1:11" ht="22.5">
      <c r="A848" s="13" t="s">
        <v>14</v>
      </c>
      <c r="B848" s="56" t="s">
        <v>1064</v>
      </c>
      <c r="C848" s="21"/>
      <c r="D848" s="21"/>
      <c r="E848" s="13" t="s">
        <v>358</v>
      </c>
      <c r="F848" s="13">
        <v>1500</v>
      </c>
      <c r="G848" s="77">
        <v>0</v>
      </c>
      <c r="H848" s="16">
        <f>ROUND(PRODUCT(F848:G848),2)</f>
        <v>0</v>
      </c>
      <c r="I848" s="13">
        <v>8</v>
      </c>
      <c r="J848" s="16">
        <f>ROUND(PRODUCT(H848,1+I848/100),2)</f>
        <v>0</v>
      </c>
      <c r="K848" s="13"/>
    </row>
    <row r="849" spans="1:11" ht="22.5">
      <c r="A849" s="13" t="s">
        <v>16</v>
      </c>
      <c r="B849" s="56" t="s">
        <v>1065</v>
      </c>
      <c r="C849" s="21"/>
      <c r="D849" s="21"/>
      <c r="E849" s="13" t="s">
        <v>358</v>
      </c>
      <c r="F849" s="13">
        <v>500</v>
      </c>
      <c r="G849" s="77">
        <v>0</v>
      </c>
      <c r="H849" s="16">
        <f>ROUND(PRODUCT(F849:G849),2)</f>
        <v>0</v>
      </c>
      <c r="I849" s="13">
        <v>8</v>
      </c>
      <c r="J849" s="16">
        <f>ROUND(PRODUCT(H849,1+I849/100),2)</f>
        <v>0</v>
      </c>
      <c r="K849" s="13"/>
    </row>
    <row r="850" spans="1:11" ht="23.25" thickBot="1">
      <c r="A850" s="13" t="s">
        <v>18</v>
      </c>
      <c r="B850" s="56" t="s">
        <v>1066</v>
      </c>
      <c r="C850" s="21"/>
      <c r="D850" s="21"/>
      <c r="E850" s="13" t="s">
        <v>358</v>
      </c>
      <c r="F850" s="13">
        <v>19</v>
      </c>
      <c r="G850" s="77">
        <v>0</v>
      </c>
      <c r="H850" s="97">
        <f>ROUND(PRODUCT(F850:G850),2)</f>
        <v>0</v>
      </c>
      <c r="I850" s="13">
        <v>8</v>
      </c>
      <c r="J850" s="97">
        <f>ROUND(PRODUCT(H850,1+I850/100),2)</f>
        <v>0</v>
      </c>
      <c r="K850" s="13"/>
    </row>
    <row r="851" spans="1:11" ht="15" thickBot="1">
      <c r="A851" s="269"/>
      <c r="B851" s="270"/>
      <c r="C851" s="271"/>
      <c r="D851" s="271"/>
      <c r="E851" s="269"/>
      <c r="F851" s="272"/>
      <c r="G851" s="26" t="s">
        <v>49</v>
      </c>
      <c r="H851" s="264">
        <f>SUM(H847:H850)</f>
        <v>0</v>
      </c>
      <c r="I851" s="273"/>
      <c r="J851" s="264">
        <f>SUM(J847:J850)</f>
        <v>0</v>
      </c>
      <c r="K851" s="272"/>
    </row>
    <row r="852" spans="1:11" ht="18.75" thickBot="1">
      <c r="A852" s="34" t="s">
        <v>1067</v>
      </c>
      <c r="B852" s="5"/>
      <c r="C852" s="6"/>
      <c r="D852" s="6"/>
      <c r="E852" s="37"/>
      <c r="F852" s="38"/>
      <c r="G852" s="39"/>
      <c r="H852" s="44"/>
      <c r="I852" s="39"/>
      <c r="J852" s="44"/>
      <c r="K852" s="38"/>
    </row>
    <row r="853" spans="1:11" ht="23.25" thickBot="1">
      <c r="A853" s="8" t="s">
        <v>1</v>
      </c>
      <c r="B853" s="9" t="s">
        <v>2</v>
      </c>
      <c r="C853" s="10" t="s">
        <v>3</v>
      </c>
      <c r="D853" s="10" t="s">
        <v>4</v>
      </c>
      <c r="E853" s="10" t="s">
        <v>5</v>
      </c>
      <c r="F853" s="11" t="s">
        <v>6</v>
      </c>
      <c r="G853" s="10" t="s">
        <v>7</v>
      </c>
      <c r="H853" s="12" t="s">
        <v>8</v>
      </c>
      <c r="I853" s="10" t="s">
        <v>9</v>
      </c>
      <c r="J853" s="12" t="s">
        <v>10</v>
      </c>
      <c r="K853" s="10" t="s">
        <v>1115</v>
      </c>
    </row>
    <row r="854" spans="1:11" ht="160.5" customHeight="1" thickBot="1">
      <c r="A854" s="13">
        <v>1</v>
      </c>
      <c r="B854" s="20" t="s">
        <v>1068</v>
      </c>
      <c r="C854" s="21"/>
      <c r="D854" s="21"/>
      <c r="E854" s="13" t="s">
        <v>65</v>
      </c>
      <c r="F854" s="19">
        <v>560</v>
      </c>
      <c r="G854" s="77">
        <v>0</v>
      </c>
      <c r="H854" s="82">
        <f>ROUND(PRODUCT(F854:G854),2)</f>
        <v>0</v>
      </c>
      <c r="I854" s="13">
        <v>8</v>
      </c>
      <c r="J854" s="82">
        <f>ROUND(PRODUCT(H854,1+I854/100),2)</f>
        <v>0</v>
      </c>
      <c r="K854" s="22"/>
    </row>
    <row r="855" spans="1:11" ht="15" thickBot="1">
      <c r="A855" s="25"/>
      <c r="B855" s="40"/>
      <c r="C855" s="41"/>
      <c r="D855" s="41"/>
      <c r="E855" s="25"/>
      <c r="F855" s="42"/>
      <c r="G855" s="26" t="s">
        <v>49</v>
      </c>
      <c r="H855" s="43">
        <f>SUM(H854)</f>
        <v>0</v>
      </c>
      <c r="I855" s="28"/>
      <c r="J855" s="43">
        <f>SUM(J854)</f>
        <v>0</v>
      </c>
      <c r="K855" s="42"/>
    </row>
    <row r="856" spans="1:11" ht="14.25" customHeight="1">
      <c r="A856" s="274" t="s">
        <v>1069</v>
      </c>
      <c r="B856" s="274"/>
      <c r="C856" s="274"/>
      <c r="D856" s="274"/>
      <c r="E856" s="274"/>
      <c r="F856" s="274"/>
      <c r="G856" s="274"/>
      <c r="H856" s="274"/>
      <c r="I856" s="31"/>
      <c r="J856" s="32"/>
    </row>
    <row r="857" spans="1:11" ht="14.25" customHeight="1" thickBot="1">
      <c r="A857" s="275" t="s">
        <v>1070</v>
      </c>
      <c r="B857" s="276"/>
      <c r="C857" s="276"/>
      <c r="D857" s="276"/>
      <c r="E857" s="276"/>
      <c r="F857" s="276"/>
      <c r="G857" s="276"/>
      <c r="H857" s="276"/>
      <c r="I857" s="31"/>
      <c r="J857" s="32"/>
    </row>
    <row r="858" spans="1:11" ht="23.25" thickBot="1">
      <c r="A858" s="277" t="s">
        <v>1</v>
      </c>
      <c r="B858" s="278" t="s">
        <v>2</v>
      </c>
      <c r="C858" s="278" t="s">
        <v>3</v>
      </c>
      <c r="D858" s="278" t="s">
        <v>4</v>
      </c>
      <c r="E858" s="278" t="s">
        <v>5</v>
      </c>
      <c r="F858" s="279" t="s">
        <v>6</v>
      </c>
      <c r="G858" s="278" t="s">
        <v>7</v>
      </c>
      <c r="H858" s="280" t="s">
        <v>8</v>
      </c>
      <c r="I858" s="278" t="s">
        <v>9</v>
      </c>
      <c r="J858" s="280" t="s">
        <v>10</v>
      </c>
      <c r="K858" s="10" t="s">
        <v>1115</v>
      </c>
    </row>
    <row r="859" spans="1:11" ht="45">
      <c r="A859" s="74" t="s">
        <v>11</v>
      </c>
      <c r="B859" s="281" t="s">
        <v>1071</v>
      </c>
      <c r="C859" s="60"/>
      <c r="D859" s="60"/>
      <c r="E859" s="61" t="s">
        <v>107</v>
      </c>
      <c r="F859" s="62">
        <v>4</v>
      </c>
      <c r="G859" s="77">
        <v>0</v>
      </c>
      <c r="H859" s="96">
        <f>ROUND(PRODUCT(F859:G859),2)</f>
        <v>0</v>
      </c>
      <c r="I859" s="61">
        <v>8</v>
      </c>
      <c r="J859" s="96">
        <f>ROUND(PRODUCT(H859,1+I859/100),2)</f>
        <v>0</v>
      </c>
      <c r="K859" s="92"/>
    </row>
    <row r="860" spans="1:11" ht="45">
      <c r="A860" s="74" t="s">
        <v>14</v>
      </c>
      <c r="B860" s="281" t="s">
        <v>1072</v>
      </c>
      <c r="C860" s="60"/>
      <c r="D860" s="60"/>
      <c r="E860" s="61" t="s">
        <v>65</v>
      </c>
      <c r="F860" s="62">
        <v>4</v>
      </c>
      <c r="G860" s="77">
        <v>0</v>
      </c>
      <c r="H860" s="96">
        <f>ROUND(PRODUCT(F860:G860),2)</f>
        <v>0</v>
      </c>
      <c r="I860" s="61">
        <v>8</v>
      </c>
      <c r="J860" s="96">
        <f>ROUND(PRODUCT(H860,1+I860/100),2)</f>
        <v>0</v>
      </c>
      <c r="K860" s="92"/>
    </row>
    <row r="861" spans="1:11" ht="56.25">
      <c r="A861" s="74" t="s">
        <v>16</v>
      </c>
      <c r="B861" s="281" t="s">
        <v>1073</v>
      </c>
      <c r="C861" s="60"/>
      <c r="D861" s="60"/>
      <c r="E861" s="61" t="s">
        <v>65</v>
      </c>
      <c r="F861" s="62">
        <v>4</v>
      </c>
      <c r="G861" s="77">
        <v>0</v>
      </c>
      <c r="H861" s="96">
        <f>ROUND(PRODUCT(F861:G861),2)</f>
        <v>0</v>
      </c>
      <c r="I861" s="61">
        <v>8</v>
      </c>
      <c r="J861" s="96">
        <f>ROUND(PRODUCT(H861,1+I861/100),2)</f>
        <v>0</v>
      </c>
      <c r="K861" s="92"/>
    </row>
    <row r="862" spans="1:11" ht="33.75">
      <c r="A862" s="74" t="s">
        <v>18</v>
      </c>
      <c r="B862" s="281" t="s">
        <v>1074</v>
      </c>
      <c r="C862" s="60"/>
      <c r="D862" s="60"/>
      <c r="E862" s="61" t="s">
        <v>65</v>
      </c>
      <c r="F862" s="62">
        <v>4</v>
      </c>
      <c r="G862" s="77">
        <v>0</v>
      </c>
      <c r="H862" s="96">
        <f>ROUND(PRODUCT(F862:G862),2)</f>
        <v>0</v>
      </c>
      <c r="I862" s="61">
        <v>8</v>
      </c>
      <c r="J862" s="96">
        <f>ROUND(PRODUCT(H862,1+I862/100),2)</f>
        <v>0</v>
      </c>
      <c r="K862" s="92"/>
    </row>
    <row r="863" spans="1:11" ht="34.5" thickBot="1">
      <c r="A863" s="74" t="s">
        <v>20</v>
      </c>
      <c r="B863" s="281" t="s">
        <v>1075</v>
      </c>
      <c r="C863" s="60"/>
      <c r="D863" s="60"/>
      <c r="E863" s="61" t="s">
        <v>107</v>
      </c>
      <c r="F863" s="62">
        <v>4</v>
      </c>
      <c r="G863" s="77">
        <v>0</v>
      </c>
      <c r="H863" s="96">
        <f>ROUND(PRODUCT(F863:G863),2)</f>
        <v>0</v>
      </c>
      <c r="I863" s="61">
        <v>8</v>
      </c>
      <c r="J863" s="96">
        <f>ROUND(PRODUCT(H863,1+I863/100),2)</f>
        <v>0</v>
      </c>
      <c r="K863" s="92"/>
    </row>
    <row r="864" spans="1:11" ht="14.25" customHeight="1" thickBot="1">
      <c r="A864" s="276"/>
      <c r="B864" s="276"/>
      <c r="C864" s="276"/>
      <c r="D864" s="276"/>
      <c r="E864" s="276"/>
      <c r="F864" s="276"/>
      <c r="G864" s="26" t="s">
        <v>49</v>
      </c>
      <c r="H864" s="101">
        <f>SUM(H859:H863)</f>
        <v>0</v>
      </c>
      <c r="I864" s="31"/>
      <c r="J864" s="101">
        <f>SUM(J859:J863)</f>
        <v>0</v>
      </c>
    </row>
    <row r="865" spans="1:11" ht="16.5" thickBot="1">
      <c r="A865" s="119" t="s">
        <v>1076</v>
      </c>
      <c r="B865" s="120"/>
      <c r="C865" s="121"/>
      <c r="D865" s="121"/>
      <c r="E865" s="122"/>
      <c r="F865" s="123"/>
      <c r="G865" s="124"/>
      <c r="H865" s="124"/>
      <c r="I865" s="124"/>
      <c r="J865" s="124"/>
      <c r="K865" s="123"/>
    </row>
    <row r="866" spans="1:11" ht="23.25" thickBot="1">
      <c r="A866" s="125" t="s">
        <v>1</v>
      </c>
      <c r="B866" s="126" t="s">
        <v>2</v>
      </c>
      <c r="C866" s="127" t="s">
        <v>3</v>
      </c>
      <c r="D866" s="127" t="s">
        <v>4</v>
      </c>
      <c r="E866" s="127" t="s">
        <v>5</v>
      </c>
      <c r="F866" s="128" t="s">
        <v>6</v>
      </c>
      <c r="G866" s="127" t="s">
        <v>7</v>
      </c>
      <c r="H866" s="129" t="s">
        <v>8</v>
      </c>
      <c r="I866" s="127" t="s">
        <v>9</v>
      </c>
      <c r="J866" s="129" t="s">
        <v>10</v>
      </c>
      <c r="K866" s="10" t="s">
        <v>1115</v>
      </c>
    </row>
    <row r="867" spans="1:11" ht="33.75">
      <c r="A867" s="282">
        <v>1</v>
      </c>
      <c r="B867" s="283" t="s">
        <v>1077</v>
      </c>
      <c r="C867" s="284"/>
      <c r="D867" s="284"/>
      <c r="E867" s="282" t="s">
        <v>65</v>
      </c>
      <c r="F867" s="285">
        <v>80</v>
      </c>
      <c r="G867" s="77">
        <v>0</v>
      </c>
      <c r="H867" s="286">
        <f t="shared" ref="H867:H874" si="48">ROUND(PRODUCT(F867:G867),2)</f>
        <v>0</v>
      </c>
      <c r="I867" s="287">
        <v>8</v>
      </c>
      <c r="J867" s="286">
        <f t="shared" ref="J867:J874" si="49">ROUND(PRODUCT(H867,1+I867/100),2)</f>
        <v>0</v>
      </c>
      <c r="K867" s="288"/>
    </row>
    <row r="868" spans="1:11" ht="45">
      <c r="A868" s="282">
        <v>2</v>
      </c>
      <c r="B868" s="283" t="s">
        <v>1078</v>
      </c>
      <c r="C868" s="284"/>
      <c r="D868" s="284"/>
      <c r="E868" s="282" t="s">
        <v>65</v>
      </c>
      <c r="F868" s="285">
        <v>9</v>
      </c>
      <c r="G868" s="77">
        <v>0</v>
      </c>
      <c r="H868" s="286">
        <f t="shared" si="48"/>
        <v>0</v>
      </c>
      <c r="I868" s="287">
        <v>8</v>
      </c>
      <c r="J868" s="286">
        <f t="shared" si="49"/>
        <v>0</v>
      </c>
      <c r="K868" s="288"/>
    </row>
    <row r="869" spans="1:11" ht="45">
      <c r="A869" s="282">
        <v>3</v>
      </c>
      <c r="B869" s="283" t="s">
        <v>1079</v>
      </c>
      <c r="C869" s="284"/>
      <c r="D869" s="284"/>
      <c r="E869" s="287" t="s">
        <v>107</v>
      </c>
      <c r="F869" s="289">
        <v>32</v>
      </c>
      <c r="G869" s="77">
        <v>0</v>
      </c>
      <c r="H869" s="286">
        <f t="shared" si="48"/>
        <v>0</v>
      </c>
      <c r="I869" s="287">
        <v>8</v>
      </c>
      <c r="J869" s="286">
        <f t="shared" si="49"/>
        <v>0</v>
      </c>
      <c r="K869" s="290"/>
    </row>
    <row r="870" spans="1:11" ht="56.25">
      <c r="A870" s="282">
        <v>4</v>
      </c>
      <c r="B870" s="283" t="s">
        <v>1080</v>
      </c>
      <c r="C870" s="284"/>
      <c r="D870" s="284"/>
      <c r="E870" s="282" t="s">
        <v>65</v>
      </c>
      <c r="F870" s="285">
        <v>10</v>
      </c>
      <c r="G870" s="77">
        <v>0</v>
      </c>
      <c r="H870" s="286">
        <f t="shared" si="48"/>
        <v>0</v>
      </c>
      <c r="I870" s="287">
        <v>8</v>
      </c>
      <c r="J870" s="286">
        <f t="shared" si="49"/>
        <v>0</v>
      </c>
      <c r="K870" s="288"/>
    </row>
    <row r="871" spans="1:11" ht="56.25">
      <c r="A871" s="282">
        <v>5</v>
      </c>
      <c r="B871" s="283" t="s">
        <v>1081</v>
      </c>
      <c r="C871" s="284"/>
      <c r="D871" s="284"/>
      <c r="E871" s="282" t="s">
        <v>65</v>
      </c>
      <c r="F871" s="285">
        <v>4</v>
      </c>
      <c r="G871" s="77">
        <v>0</v>
      </c>
      <c r="H871" s="286">
        <f t="shared" si="48"/>
        <v>0</v>
      </c>
      <c r="I871" s="287">
        <v>8</v>
      </c>
      <c r="J871" s="286">
        <f t="shared" si="49"/>
        <v>0</v>
      </c>
      <c r="K871" s="288"/>
    </row>
    <row r="872" spans="1:11" ht="33.75">
      <c r="A872" s="282">
        <v>6</v>
      </c>
      <c r="B872" s="283" t="s">
        <v>1082</v>
      </c>
      <c r="C872" s="284"/>
      <c r="D872" s="284"/>
      <c r="E872" s="282" t="s">
        <v>65</v>
      </c>
      <c r="F872" s="285">
        <v>6</v>
      </c>
      <c r="G872" s="77">
        <v>0</v>
      </c>
      <c r="H872" s="286">
        <f t="shared" si="48"/>
        <v>0</v>
      </c>
      <c r="I872" s="287">
        <v>8</v>
      </c>
      <c r="J872" s="286">
        <f t="shared" si="49"/>
        <v>0</v>
      </c>
      <c r="K872" s="288"/>
    </row>
    <row r="873" spans="1:11" ht="33.75">
      <c r="A873" s="282">
        <v>7</v>
      </c>
      <c r="B873" s="283" t="s">
        <v>1083</v>
      </c>
      <c r="C873" s="284"/>
      <c r="D873" s="284"/>
      <c r="E873" s="282" t="s">
        <v>65</v>
      </c>
      <c r="F873" s="285">
        <v>4</v>
      </c>
      <c r="G873" s="77">
        <v>0</v>
      </c>
      <c r="H873" s="286">
        <f t="shared" si="48"/>
        <v>0</v>
      </c>
      <c r="I873" s="287">
        <v>8</v>
      </c>
      <c r="J873" s="286">
        <f t="shared" si="49"/>
        <v>0</v>
      </c>
      <c r="K873" s="288"/>
    </row>
    <row r="874" spans="1:11" ht="45.75" thickBot="1">
      <c r="A874" s="282">
        <v>8</v>
      </c>
      <c r="B874" s="283" t="s">
        <v>1084</v>
      </c>
      <c r="C874" s="284"/>
      <c r="D874" s="284"/>
      <c r="E874" s="282" t="s">
        <v>65</v>
      </c>
      <c r="F874" s="285">
        <v>2</v>
      </c>
      <c r="G874" s="77">
        <v>0</v>
      </c>
      <c r="H874" s="286">
        <f t="shared" si="48"/>
        <v>0</v>
      </c>
      <c r="I874" s="287">
        <v>8</v>
      </c>
      <c r="J874" s="286">
        <f t="shared" si="49"/>
        <v>0</v>
      </c>
      <c r="K874" s="288"/>
    </row>
    <row r="875" spans="1:11" ht="15" thickBot="1">
      <c r="A875" s="25"/>
      <c r="B875" s="40"/>
      <c r="C875" s="41"/>
      <c r="D875" s="41"/>
      <c r="E875" s="25"/>
      <c r="F875" s="42"/>
      <c r="G875" s="26" t="s">
        <v>49</v>
      </c>
      <c r="H875" s="43">
        <f>SUM(H867:H874)</f>
        <v>0</v>
      </c>
      <c r="I875" s="28"/>
      <c r="J875" s="43">
        <f>SUM(J867:J874)</f>
        <v>0</v>
      </c>
      <c r="K875" s="42"/>
    </row>
    <row r="876" spans="1:11" ht="18.75" thickBot="1">
      <c r="A876" s="34" t="s">
        <v>1085</v>
      </c>
      <c r="B876" s="5"/>
      <c r="C876" s="6"/>
      <c r="D876" s="6"/>
      <c r="E876" s="37"/>
      <c r="F876" s="38"/>
      <c r="G876" s="39"/>
      <c r="H876" s="44"/>
      <c r="I876" s="39"/>
      <c r="J876" s="44"/>
      <c r="K876" s="38"/>
    </row>
    <row r="877" spans="1:11" ht="23.25" thickBot="1">
      <c r="A877" s="8" t="s">
        <v>1</v>
      </c>
      <c r="B877" s="9" t="s">
        <v>2</v>
      </c>
      <c r="C877" s="10" t="s">
        <v>3</v>
      </c>
      <c r="D877" s="10" t="s">
        <v>4</v>
      </c>
      <c r="E877" s="10" t="s">
        <v>5</v>
      </c>
      <c r="F877" s="11" t="s">
        <v>6</v>
      </c>
      <c r="G877" s="10" t="s">
        <v>7</v>
      </c>
      <c r="H877" s="12" t="s">
        <v>8</v>
      </c>
      <c r="I877" s="10" t="s">
        <v>9</v>
      </c>
      <c r="J877" s="12" t="s">
        <v>10</v>
      </c>
      <c r="K877" s="10" t="s">
        <v>1115</v>
      </c>
    </row>
    <row r="878" spans="1:11" ht="45.75" thickBot="1">
      <c r="A878" s="13" t="s">
        <v>11</v>
      </c>
      <c r="B878" s="20" t="s">
        <v>1086</v>
      </c>
      <c r="C878" s="21"/>
      <c r="D878" s="21"/>
      <c r="E878" s="13" t="s">
        <v>358</v>
      </c>
      <c r="F878" s="13">
        <v>150</v>
      </c>
      <c r="G878" s="77">
        <v>0</v>
      </c>
      <c r="H878" s="16">
        <f>ROUND(PRODUCT(F878:G878),2)</f>
        <v>0</v>
      </c>
      <c r="I878" s="13">
        <v>8</v>
      </c>
      <c r="J878" s="16">
        <f>ROUND(PRODUCT(H878,1+I878/100),2)</f>
        <v>0</v>
      </c>
      <c r="K878" s="13"/>
    </row>
    <row r="879" spans="1:11" ht="15" thickBot="1">
      <c r="A879" s="25"/>
      <c r="B879" s="40"/>
      <c r="C879" s="41"/>
      <c r="D879" s="41"/>
      <c r="E879" s="25"/>
      <c r="F879" s="42"/>
      <c r="G879" s="26" t="s">
        <v>49</v>
      </c>
      <c r="H879" s="43">
        <f>SUM(H878)</f>
        <v>0</v>
      </c>
      <c r="I879" s="28"/>
      <c r="J879" s="43">
        <f>SUM(J878)</f>
        <v>0</v>
      </c>
      <c r="K879" s="42"/>
    </row>
    <row r="880" spans="1:11" ht="16.5" thickBot="1">
      <c r="A880" s="143" t="s">
        <v>1087</v>
      </c>
      <c r="F880" s="30"/>
      <c r="G880" s="26"/>
      <c r="H880" s="291"/>
      <c r="I880" s="31"/>
      <c r="J880" s="32"/>
    </row>
    <row r="881" spans="1:11" ht="23.25" thickBot="1">
      <c r="A881" s="277" t="s">
        <v>1</v>
      </c>
      <c r="B881" s="278" t="s">
        <v>2</v>
      </c>
      <c r="C881" s="278" t="s">
        <v>3</v>
      </c>
      <c r="D881" s="278" t="s">
        <v>4</v>
      </c>
      <c r="E881" s="278" t="s">
        <v>5</v>
      </c>
      <c r="F881" s="279" t="s">
        <v>6</v>
      </c>
      <c r="G881" s="278" t="s">
        <v>7</v>
      </c>
      <c r="H881" s="280" t="s">
        <v>8</v>
      </c>
      <c r="I881" s="278" t="s">
        <v>9</v>
      </c>
      <c r="J881" s="280" t="s">
        <v>10</v>
      </c>
      <c r="K881" s="10" t="s">
        <v>1115</v>
      </c>
    </row>
    <row r="882" spans="1:11" ht="67.5">
      <c r="A882" s="61">
        <v>1</v>
      </c>
      <c r="B882" s="60" t="s">
        <v>1088</v>
      </c>
      <c r="C882" s="60"/>
      <c r="D882" s="60"/>
      <c r="E882" s="61" t="s">
        <v>65</v>
      </c>
      <c r="F882" s="62">
        <v>25</v>
      </c>
      <c r="G882" s="77">
        <v>0</v>
      </c>
      <c r="H882" s="63">
        <f>ROUND(PRODUCT(F882:G882),2)</f>
        <v>0</v>
      </c>
      <c r="I882" s="61">
        <v>8</v>
      </c>
      <c r="J882" s="63">
        <f>ROUND(PRODUCT(H882,1+I882/100),2)</f>
        <v>0</v>
      </c>
      <c r="K882" s="92"/>
    </row>
    <row r="883" spans="1:11" ht="67.5">
      <c r="A883" s="61" t="s">
        <v>14</v>
      </c>
      <c r="B883" s="60" t="s">
        <v>1089</v>
      </c>
      <c r="C883" s="60"/>
      <c r="D883" s="60"/>
      <c r="E883" s="61" t="s">
        <v>65</v>
      </c>
      <c r="F883" s="62">
        <v>25</v>
      </c>
      <c r="G883" s="77">
        <v>0</v>
      </c>
      <c r="H883" s="63">
        <f>ROUND(PRODUCT(F883:G883),2)</f>
        <v>0</v>
      </c>
      <c r="I883" s="61">
        <v>8</v>
      </c>
      <c r="J883" s="63">
        <f>ROUND(PRODUCT(H883,1+I883/100),2)</f>
        <v>0</v>
      </c>
      <c r="K883" s="92"/>
    </row>
    <row r="884" spans="1:11" ht="67.5">
      <c r="A884" s="61" t="s">
        <v>16</v>
      </c>
      <c r="B884" s="60" t="s">
        <v>1090</v>
      </c>
      <c r="C884" s="60"/>
      <c r="D884" s="60"/>
      <c r="E884" s="61" t="s">
        <v>65</v>
      </c>
      <c r="F884" s="62">
        <v>10</v>
      </c>
      <c r="G884" s="77">
        <v>0</v>
      </c>
      <c r="H884" s="63">
        <f>ROUND(PRODUCT(F884:G884),2)</f>
        <v>0</v>
      </c>
      <c r="I884" s="61">
        <v>8</v>
      </c>
      <c r="J884" s="63">
        <f>ROUND(PRODUCT(H884,1+I884/100),2)</f>
        <v>0</v>
      </c>
      <c r="K884" s="92"/>
    </row>
    <row r="885" spans="1:11" ht="68.25" thickBot="1">
      <c r="A885" s="61" t="s">
        <v>18</v>
      </c>
      <c r="B885" s="60" t="s">
        <v>1091</v>
      </c>
      <c r="C885" s="60"/>
      <c r="D885" s="60"/>
      <c r="E885" s="61" t="s">
        <v>65</v>
      </c>
      <c r="F885" s="62">
        <v>25</v>
      </c>
      <c r="G885" s="77">
        <v>0</v>
      </c>
      <c r="H885" s="63">
        <f>ROUND(PRODUCT(F885:G885),2)</f>
        <v>0</v>
      </c>
      <c r="I885" s="61">
        <v>8</v>
      </c>
      <c r="J885" s="63">
        <f>ROUND(PRODUCT(H885,1+I885/100),2)</f>
        <v>0</v>
      </c>
      <c r="K885" s="92"/>
    </row>
    <row r="886" spans="1:11" ht="15" thickBot="1">
      <c r="F886" s="30"/>
      <c r="G886" s="26" t="s">
        <v>49</v>
      </c>
      <c r="H886" s="292">
        <f>SUM(H882:H885)</f>
        <v>0</v>
      </c>
      <c r="I886" s="31"/>
      <c r="J886" s="292">
        <f>SUM(J882:J885)</f>
        <v>0</v>
      </c>
    </row>
    <row r="887" spans="1:11" ht="16.5" thickBot="1">
      <c r="A887" s="113" t="s">
        <v>1092</v>
      </c>
      <c r="B887" s="114"/>
      <c r="C887" s="115"/>
      <c r="D887" s="115"/>
      <c r="E887" s="116"/>
      <c r="F887" s="117"/>
      <c r="G887" s="118"/>
      <c r="H887" s="118"/>
      <c r="I887" s="118"/>
      <c r="J887" s="118"/>
      <c r="K887" s="117"/>
    </row>
    <row r="888" spans="1:11" ht="23.25" thickBot="1">
      <c r="A888" s="8" t="s">
        <v>1</v>
      </c>
      <c r="B888" s="9" t="s">
        <v>2</v>
      </c>
      <c r="C888" s="10" t="s">
        <v>3</v>
      </c>
      <c r="D888" s="10" t="s">
        <v>4</v>
      </c>
      <c r="E888" s="10" t="s">
        <v>5</v>
      </c>
      <c r="F888" s="11" t="s">
        <v>6</v>
      </c>
      <c r="G888" s="10" t="s">
        <v>7</v>
      </c>
      <c r="H888" s="12" t="s">
        <v>8</v>
      </c>
      <c r="I888" s="10" t="s">
        <v>9</v>
      </c>
      <c r="J888" s="12" t="s">
        <v>10</v>
      </c>
      <c r="K888" s="10" t="s">
        <v>1115</v>
      </c>
    </row>
    <row r="889" spans="1:11" ht="33.75">
      <c r="A889" s="13" t="s">
        <v>11</v>
      </c>
      <c r="B889" s="59" t="s">
        <v>1093</v>
      </c>
      <c r="C889" s="18"/>
      <c r="D889" s="18"/>
      <c r="E889" s="57" t="s">
        <v>48</v>
      </c>
      <c r="F889" s="19">
        <v>180</v>
      </c>
      <c r="G889" s="77">
        <v>0</v>
      </c>
      <c r="H889" s="82">
        <f>ROUND(PRODUCT(F889:G889),2)</f>
        <v>0</v>
      </c>
      <c r="I889" s="13">
        <v>8</v>
      </c>
      <c r="J889" s="82">
        <f>ROUND(PRODUCT(H889,1+I889/100),2)</f>
        <v>0</v>
      </c>
      <c r="K889" s="19"/>
    </row>
    <row r="890" spans="1:11" ht="34.5" thickBot="1">
      <c r="A890" s="13" t="s">
        <v>14</v>
      </c>
      <c r="B890" s="59" t="s">
        <v>1094</v>
      </c>
      <c r="C890" s="18"/>
      <c r="D890" s="18"/>
      <c r="E890" s="57" t="s">
        <v>48</v>
      </c>
      <c r="F890" s="19">
        <v>390</v>
      </c>
      <c r="G890" s="77">
        <v>0</v>
      </c>
      <c r="H890" s="82">
        <f>ROUND(PRODUCT(F890:G890),2)</f>
        <v>0</v>
      </c>
      <c r="I890" s="13">
        <v>8</v>
      </c>
      <c r="J890" s="82">
        <f>ROUND(PRODUCT(H890,1+I890/100),2)</f>
        <v>0</v>
      </c>
      <c r="K890" s="19"/>
    </row>
    <row r="891" spans="1:11" ht="15" thickBot="1">
      <c r="A891" s="25"/>
      <c r="B891" s="104"/>
      <c r="C891" s="105"/>
      <c r="D891" s="105"/>
      <c r="E891" s="25"/>
      <c r="F891" s="42"/>
      <c r="G891" s="26" t="s">
        <v>49</v>
      </c>
      <c r="H891" s="43">
        <f>SUM(H889:H890)</f>
        <v>0</v>
      </c>
      <c r="I891" s="28"/>
      <c r="J891" s="43">
        <f>SUM(J889:J890)</f>
        <v>0</v>
      </c>
      <c r="K891" s="42"/>
    </row>
    <row r="892" spans="1:11" ht="16.5" thickBot="1">
      <c r="A892" s="143" t="s">
        <v>1095</v>
      </c>
      <c r="F892" s="30"/>
      <c r="G892" s="26"/>
      <c r="H892" s="291"/>
      <c r="I892" s="31"/>
      <c r="J892" s="32"/>
    </row>
    <row r="893" spans="1:11" ht="23.25" thickBot="1">
      <c r="A893" s="144" t="s">
        <v>1</v>
      </c>
      <c r="B893" s="9" t="s">
        <v>2</v>
      </c>
      <c r="C893" s="145" t="s">
        <v>3</v>
      </c>
      <c r="D893" s="145" t="s">
        <v>4</v>
      </c>
      <c r="E893" s="145" t="s">
        <v>5</v>
      </c>
      <c r="F893" s="146" t="s">
        <v>6</v>
      </c>
      <c r="G893" s="145" t="s">
        <v>7</v>
      </c>
      <c r="H893" s="147" t="s">
        <v>8</v>
      </c>
      <c r="I893" s="145" t="s">
        <v>9</v>
      </c>
      <c r="J893" s="147" t="s">
        <v>10</v>
      </c>
      <c r="K893" s="10" t="s">
        <v>1115</v>
      </c>
    </row>
    <row r="894" spans="1:11" ht="22.5">
      <c r="A894" s="61" t="s">
        <v>11</v>
      </c>
      <c r="B894" s="20" t="s">
        <v>1096</v>
      </c>
      <c r="C894" s="60"/>
      <c r="D894" s="60"/>
      <c r="E894" s="61" t="s">
        <v>13</v>
      </c>
      <c r="F894" s="61">
        <v>30</v>
      </c>
      <c r="G894" s="77">
        <v>0</v>
      </c>
      <c r="H894" s="96">
        <f>ROUND(PRODUCT(F894:G894),2)</f>
        <v>0</v>
      </c>
      <c r="I894" s="61">
        <v>8</v>
      </c>
      <c r="J894" s="96">
        <f>ROUND(PRODUCT(H894,1+I894/100),2)</f>
        <v>0</v>
      </c>
      <c r="K894" s="61"/>
    </row>
    <row r="895" spans="1:11" ht="23.25" thickBot="1">
      <c r="A895" s="61" t="s">
        <v>14</v>
      </c>
      <c r="B895" s="20" t="s">
        <v>1097</v>
      </c>
      <c r="C895" s="60"/>
      <c r="D895" s="60"/>
      <c r="E895" s="61" t="s">
        <v>13</v>
      </c>
      <c r="F895" s="61">
        <v>150</v>
      </c>
      <c r="G895" s="77">
        <v>0</v>
      </c>
      <c r="H895" s="96">
        <f>ROUND(PRODUCT(F895:G895),2)</f>
        <v>0</v>
      </c>
      <c r="I895" s="61">
        <v>8</v>
      </c>
      <c r="J895" s="96">
        <f>ROUND(PRODUCT(H895,1+I895/100),2)</f>
        <v>0</v>
      </c>
      <c r="K895" s="61"/>
    </row>
    <row r="896" spans="1:11" ht="15" thickBot="1">
      <c r="A896" s="46"/>
      <c r="B896" s="47"/>
      <c r="C896" s="48"/>
      <c r="D896" s="48"/>
      <c r="E896" s="49"/>
      <c r="F896" s="49"/>
      <c r="G896" s="26" t="s">
        <v>49</v>
      </c>
      <c r="H896" s="181">
        <f>SUM(H894:H895)</f>
        <v>0</v>
      </c>
      <c r="I896" s="28"/>
      <c r="J896" s="181">
        <f>SUM(J894:J895)</f>
        <v>0</v>
      </c>
      <c r="K896" s="49"/>
    </row>
    <row r="897" spans="1:11" ht="16.5" thickBot="1">
      <c r="A897" s="119" t="s">
        <v>1098</v>
      </c>
      <c r="B897" s="120"/>
      <c r="C897" s="121"/>
      <c r="D897" s="121"/>
      <c r="E897" s="122"/>
      <c r="F897" s="123"/>
      <c r="G897" s="124"/>
      <c r="H897" s="124"/>
      <c r="I897" s="124"/>
      <c r="J897" s="124"/>
      <c r="K897" s="123"/>
    </row>
    <row r="898" spans="1:11" ht="23.25" thickBot="1">
      <c r="A898" s="125" t="s">
        <v>1</v>
      </c>
      <c r="B898" s="126" t="s">
        <v>2</v>
      </c>
      <c r="C898" s="127" t="s">
        <v>3</v>
      </c>
      <c r="D898" s="127" t="s">
        <v>4</v>
      </c>
      <c r="E898" s="127" t="s">
        <v>5</v>
      </c>
      <c r="F898" s="128" t="s">
        <v>6</v>
      </c>
      <c r="G898" s="127" t="s">
        <v>7</v>
      </c>
      <c r="H898" s="129" t="s">
        <v>8</v>
      </c>
      <c r="I898" s="127" t="s">
        <v>9</v>
      </c>
      <c r="J898" s="129" t="s">
        <v>10</v>
      </c>
      <c r="K898" s="10" t="s">
        <v>1115</v>
      </c>
    </row>
    <row r="899" spans="1:11" ht="67.5">
      <c r="A899" s="293" t="s">
        <v>11</v>
      </c>
      <c r="B899" s="56" t="s">
        <v>1099</v>
      </c>
      <c r="C899" s="98"/>
      <c r="D899" s="98"/>
      <c r="E899" s="74" t="s">
        <v>358</v>
      </c>
      <c r="F899" s="74">
        <v>450</v>
      </c>
      <c r="G899" s="77">
        <v>0</v>
      </c>
      <c r="H899" s="96">
        <f t="shared" ref="H899:H904" si="50">ROUND(PRODUCT(F899:G899),2)</f>
        <v>0</v>
      </c>
      <c r="I899" s="61">
        <v>8</v>
      </c>
      <c r="J899" s="96">
        <f t="shared" ref="J899:J904" si="51">ROUND(PRODUCT(H899,1+I899/100),2)</f>
        <v>0</v>
      </c>
      <c r="K899" s="74"/>
    </row>
    <row r="900" spans="1:11" ht="67.5">
      <c r="A900" s="293" t="s">
        <v>14</v>
      </c>
      <c r="B900" s="56" t="s">
        <v>1100</v>
      </c>
      <c r="C900" s="98"/>
      <c r="D900" s="98"/>
      <c r="E900" s="74" t="s">
        <v>358</v>
      </c>
      <c r="F900" s="74">
        <v>250</v>
      </c>
      <c r="G900" s="77">
        <v>0</v>
      </c>
      <c r="H900" s="96">
        <f t="shared" si="50"/>
        <v>0</v>
      </c>
      <c r="I900" s="61">
        <v>8</v>
      </c>
      <c r="J900" s="96">
        <f t="shared" si="51"/>
        <v>0</v>
      </c>
      <c r="K900" s="74"/>
    </row>
    <row r="901" spans="1:11" ht="56.25">
      <c r="A901" s="293" t="s">
        <v>16</v>
      </c>
      <c r="B901" s="56" t="s">
        <v>1101</v>
      </c>
      <c r="C901" s="98"/>
      <c r="D901" s="98"/>
      <c r="E901" s="74" t="s">
        <v>358</v>
      </c>
      <c r="F901" s="74">
        <v>130</v>
      </c>
      <c r="G901" s="77">
        <v>0</v>
      </c>
      <c r="H901" s="96">
        <f t="shared" si="50"/>
        <v>0</v>
      </c>
      <c r="I901" s="61">
        <v>8</v>
      </c>
      <c r="J901" s="96">
        <f t="shared" si="51"/>
        <v>0</v>
      </c>
      <c r="K901" s="74"/>
    </row>
    <row r="902" spans="1:11" ht="56.25">
      <c r="A902" s="293" t="s">
        <v>18</v>
      </c>
      <c r="B902" s="56" t="s">
        <v>1102</v>
      </c>
      <c r="C902" s="98"/>
      <c r="D902" s="98"/>
      <c r="E902" s="74" t="s">
        <v>358</v>
      </c>
      <c r="F902" s="74">
        <v>70</v>
      </c>
      <c r="G902" s="77">
        <v>0</v>
      </c>
      <c r="H902" s="96">
        <f t="shared" si="50"/>
        <v>0</v>
      </c>
      <c r="I902" s="61">
        <v>8</v>
      </c>
      <c r="J902" s="96">
        <f t="shared" si="51"/>
        <v>0</v>
      </c>
      <c r="K902" s="74"/>
    </row>
    <row r="903" spans="1:11" ht="56.25">
      <c r="A903" s="293" t="s">
        <v>20</v>
      </c>
      <c r="B903" s="56" t="s">
        <v>1103</v>
      </c>
      <c r="C903" s="98"/>
      <c r="D903" s="98"/>
      <c r="E903" s="74" t="s">
        <v>358</v>
      </c>
      <c r="F903" s="74">
        <v>50</v>
      </c>
      <c r="G903" s="77">
        <v>0</v>
      </c>
      <c r="H903" s="96">
        <f t="shared" si="50"/>
        <v>0</v>
      </c>
      <c r="I903" s="61">
        <v>8</v>
      </c>
      <c r="J903" s="96">
        <f t="shared" si="51"/>
        <v>0</v>
      </c>
      <c r="K903" s="74"/>
    </row>
    <row r="904" spans="1:11" ht="23.25" thickBot="1">
      <c r="A904" s="293" t="s">
        <v>22</v>
      </c>
      <c r="B904" s="56" t="s">
        <v>1104</v>
      </c>
      <c r="C904" s="85"/>
      <c r="D904" s="85"/>
      <c r="E904" s="81" t="s">
        <v>107</v>
      </c>
      <c r="F904" s="81">
        <v>125</v>
      </c>
      <c r="G904" s="77">
        <v>0</v>
      </c>
      <c r="H904" s="82">
        <f t="shared" si="50"/>
        <v>0</v>
      </c>
      <c r="I904" s="13">
        <v>8</v>
      </c>
      <c r="J904" s="82">
        <f t="shared" si="51"/>
        <v>0</v>
      </c>
      <c r="K904" s="81"/>
    </row>
    <row r="905" spans="1:11" ht="15" thickBot="1">
      <c r="F905" s="30"/>
      <c r="G905" s="26" t="s">
        <v>49</v>
      </c>
      <c r="H905" s="264">
        <f>SUM(H899:H904)</f>
        <v>0</v>
      </c>
      <c r="I905" s="31"/>
      <c r="J905" s="264">
        <f>SUM(J899:J904)</f>
        <v>0</v>
      </c>
    </row>
    <row r="906" spans="1:11" ht="16.5" thickBot="1">
      <c r="A906" s="294" t="s">
        <v>1105</v>
      </c>
      <c r="B906" s="295"/>
      <c r="C906" s="295"/>
      <c r="D906" s="295"/>
      <c r="E906" s="296"/>
      <c r="F906" s="296"/>
      <c r="G906" s="296"/>
      <c r="H906" s="296"/>
      <c r="I906" s="296"/>
      <c r="J906" s="296"/>
      <c r="K906" s="296"/>
    </row>
    <row r="907" spans="1:11" ht="23.25" thickBot="1">
      <c r="A907" s="125" t="s">
        <v>1</v>
      </c>
      <c r="B907" s="126" t="s">
        <v>2</v>
      </c>
      <c r="C907" s="127" t="s">
        <v>3</v>
      </c>
      <c r="D907" s="127" t="s">
        <v>4</v>
      </c>
      <c r="E907" s="127" t="s">
        <v>5</v>
      </c>
      <c r="F907" s="128" t="s">
        <v>6</v>
      </c>
      <c r="G907" s="127" t="s">
        <v>7</v>
      </c>
      <c r="H907" s="129" t="s">
        <v>8</v>
      </c>
      <c r="I907" s="127" t="s">
        <v>9</v>
      </c>
      <c r="J907" s="129" t="s">
        <v>10</v>
      </c>
      <c r="K907" s="10" t="s">
        <v>1115</v>
      </c>
    </row>
    <row r="908" spans="1:11">
      <c r="A908" s="293" t="s">
        <v>11</v>
      </c>
      <c r="B908" s="56" t="s">
        <v>1106</v>
      </c>
      <c r="C908" s="98"/>
      <c r="D908" s="98"/>
      <c r="E908" s="74" t="s">
        <v>358</v>
      </c>
      <c r="F908" s="74">
        <v>12</v>
      </c>
      <c r="G908" s="77">
        <v>0</v>
      </c>
      <c r="H908" s="96">
        <f t="shared" ref="H908:H912" si="52">ROUND(PRODUCT(F908:G908),2)</f>
        <v>0</v>
      </c>
      <c r="I908" s="61">
        <v>8</v>
      </c>
      <c r="J908" s="96">
        <f t="shared" ref="J908:J912" si="53">ROUND(PRODUCT(H908,1+I908/100),2)</f>
        <v>0</v>
      </c>
      <c r="K908" s="74"/>
    </row>
    <row r="909" spans="1:11" ht="56.25">
      <c r="A909" s="293" t="s">
        <v>14</v>
      </c>
      <c r="B909" s="56" t="s">
        <v>1107</v>
      </c>
      <c r="C909" s="98"/>
      <c r="D909" s="98"/>
      <c r="E909" s="74" t="s">
        <v>358</v>
      </c>
      <c r="F909" s="74">
        <v>150</v>
      </c>
      <c r="G909" s="77">
        <v>0</v>
      </c>
      <c r="H909" s="96">
        <f t="shared" si="52"/>
        <v>0</v>
      </c>
      <c r="I909" s="61">
        <v>8</v>
      </c>
      <c r="J909" s="96">
        <f t="shared" si="53"/>
        <v>0</v>
      </c>
      <c r="K909" s="74"/>
    </row>
    <row r="910" spans="1:11" ht="45">
      <c r="A910" s="293" t="s">
        <v>16</v>
      </c>
      <c r="B910" s="56" t="s">
        <v>1108</v>
      </c>
      <c r="C910" s="98"/>
      <c r="D910" s="98"/>
      <c r="E910" s="74" t="s">
        <v>358</v>
      </c>
      <c r="F910" s="74">
        <v>15</v>
      </c>
      <c r="G910" s="77">
        <v>0</v>
      </c>
      <c r="H910" s="96">
        <f t="shared" si="52"/>
        <v>0</v>
      </c>
      <c r="I910" s="61">
        <v>8</v>
      </c>
      <c r="J910" s="96">
        <f t="shared" si="53"/>
        <v>0</v>
      </c>
      <c r="K910" s="74"/>
    </row>
    <row r="911" spans="1:11" ht="78.75">
      <c r="A911" s="293" t="s">
        <v>18</v>
      </c>
      <c r="B911" s="56" t="s">
        <v>1109</v>
      </c>
      <c r="C911" s="98"/>
      <c r="D911" s="98"/>
      <c r="E911" s="74" t="s">
        <v>358</v>
      </c>
      <c r="F911" s="74">
        <v>20</v>
      </c>
      <c r="G911" s="77">
        <v>0</v>
      </c>
      <c r="H911" s="96">
        <f t="shared" si="52"/>
        <v>0</v>
      </c>
      <c r="I911" s="61">
        <v>8</v>
      </c>
      <c r="J911" s="96">
        <f t="shared" si="53"/>
        <v>0</v>
      </c>
      <c r="K911" s="74"/>
    </row>
    <row r="912" spans="1:11" ht="90.75" thickBot="1">
      <c r="A912" s="293" t="s">
        <v>20</v>
      </c>
      <c r="B912" s="56" t="s">
        <v>1110</v>
      </c>
      <c r="C912" s="98"/>
      <c r="D912" s="98"/>
      <c r="E912" s="74" t="s">
        <v>358</v>
      </c>
      <c r="F912" s="74">
        <v>380</v>
      </c>
      <c r="G912" s="77">
        <v>0</v>
      </c>
      <c r="H912" s="96">
        <f t="shared" si="52"/>
        <v>0</v>
      </c>
      <c r="I912" s="61">
        <v>8</v>
      </c>
      <c r="J912" s="96">
        <f t="shared" si="53"/>
        <v>0</v>
      </c>
      <c r="K912" s="74"/>
    </row>
    <row r="913" spans="1:11" ht="15" thickBot="1">
      <c r="F913" s="30"/>
      <c r="G913" s="26" t="s">
        <v>49</v>
      </c>
      <c r="H913" s="264">
        <f>SUM(H908:H912)</f>
        <v>0</v>
      </c>
      <c r="I913" s="31"/>
      <c r="J913" s="264">
        <f>SUM(J908:J912)</f>
        <v>0</v>
      </c>
    </row>
    <row r="914" spans="1:11" ht="16.5" thickBot="1">
      <c r="A914" s="119" t="s">
        <v>1111</v>
      </c>
      <c r="B914" s="120"/>
      <c r="C914" s="121"/>
      <c r="D914" s="121"/>
      <c r="E914" s="122"/>
      <c r="F914" s="123"/>
      <c r="G914" s="124"/>
      <c r="H914" s="124"/>
      <c r="I914" s="124"/>
      <c r="J914" s="124"/>
      <c r="K914" s="123"/>
    </row>
    <row r="915" spans="1:11" ht="23.25" thickBot="1">
      <c r="A915" s="125" t="s">
        <v>1</v>
      </c>
      <c r="B915" s="126" t="s">
        <v>2</v>
      </c>
      <c r="C915" s="127" t="s">
        <v>3</v>
      </c>
      <c r="D915" s="127" t="s">
        <v>4</v>
      </c>
      <c r="E915" s="127" t="s">
        <v>5</v>
      </c>
      <c r="F915" s="128" t="s">
        <v>6</v>
      </c>
      <c r="G915" s="127" t="s">
        <v>7</v>
      </c>
      <c r="H915" s="129" t="s">
        <v>8</v>
      </c>
      <c r="I915" s="127" t="s">
        <v>9</v>
      </c>
      <c r="J915" s="129" t="s">
        <v>10</v>
      </c>
      <c r="K915" s="10" t="s">
        <v>1115</v>
      </c>
    </row>
    <row r="916" spans="1:11" ht="155.25" customHeight="1">
      <c r="A916" s="13" t="s">
        <v>11</v>
      </c>
      <c r="B916" s="297" t="s">
        <v>1112</v>
      </c>
      <c r="C916" s="20"/>
      <c r="D916" s="20"/>
      <c r="E916" s="57" t="s">
        <v>65</v>
      </c>
      <c r="F916" s="19">
        <v>400</v>
      </c>
      <c r="G916" s="77">
        <v>0</v>
      </c>
      <c r="H916" s="82">
        <f>ROUND(PRODUCT(F916:G916),2)</f>
        <v>0</v>
      </c>
      <c r="I916" s="13">
        <v>8</v>
      </c>
      <c r="J916" s="82">
        <f>ROUND(PRODUCT(H916,1+I916/100),2)</f>
        <v>0</v>
      </c>
      <c r="K916" s="19"/>
    </row>
    <row r="917" spans="1:11" ht="145.5" customHeight="1" thickBot="1">
      <c r="A917" s="13" t="s">
        <v>14</v>
      </c>
      <c r="B917" s="297" t="s">
        <v>1113</v>
      </c>
      <c r="C917" s="20"/>
      <c r="D917" s="20"/>
      <c r="E917" s="57" t="s">
        <v>65</v>
      </c>
      <c r="F917" s="19">
        <v>120</v>
      </c>
      <c r="G917" s="77">
        <v>0</v>
      </c>
      <c r="H917" s="82">
        <f>ROUND(PRODUCT(F917:G917),2)</f>
        <v>0</v>
      </c>
      <c r="I917" s="13">
        <v>8</v>
      </c>
      <c r="J917" s="82">
        <f>ROUND(PRODUCT(H917,1+I917/100),2)</f>
        <v>0</v>
      </c>
      <c r="K917" s="19"/>
    </row>
    <row r="918" spans="1:11" ht="15" thickBot="1">
      <c r="A918" s="199"/>
      <c r="F918" s="30"/>
      <c r="G918" s="26" t="s">
        <v>49</v>
      </c>
      <c r="H918" s="264">
        <f>SUM(H916:H917)</f>
        <v>0</v>
      </c>
      <c r="I918" s="31"/>
      <c r="J918" s="264">
        <f>SUM(J916:J917)</f>
        <v>0</v>
      </c>
    </row>
  </sheetData>
  <mergeCells count="4">
    <mergeCell ref="A1:K1"/>
    <mergeCell ref="A340:K340"/>
    <mergeCell ref="A793:K793"/>
    <mergeCell ref="A856:H856"/>
  </mergeCells>
  <printOptions horizontalCentered="1"/>
  <pageMargins left="0.19685039370078741" right="0.19685039370078741" top="0.51181102362204722" bottom="0.70866141732283472" header="0.31496062992125984" footer="0.19685039370078741"/>
  <pageSetup paperSize="9" orientation="landscape" horizontalDpi="4294967294" verticalDpi="4294967294" r:id="rId1"/>
  <headerFooter>
    <oddHeader>&amp;L&amp;7Szpital Biskupiec Zaopatrzenie apteki PN/13/19</oddHeader>
    <oddFooter>&amp;L&amp;7* Wpisać rodzaj ceny: "um. kraj" - umowna krajowa, "um. zagr." - umowna zagraniczna, "urz." - urzędowa.&amp;C&amp;7Strona &amp;P</oddFooter>
  </headerFooter>
  <rowBreaks count="17" manualBreakCount="17">
    <brk id="24" max="16383" man="1"/>
    <brk id="184" max="16383" man="1"/>
    <brk id="205" max="16383" man="1"/>
    <brk id="230" max="16383" man="1"/>
    <brk id="250" max="16383" man="1"/>
    <brk id="282" max="16383" man="1"/>
    <brk id="340" max="16383" man="1"/>
    <brk id="615" max="16383" man="1"/>
    <brk id="705" max="16383" man="1"/>
    <brk id="793" max="16383" man="1"/>
    <brk id="824" max="16383" man="1"/>
    <brk id="838" max="16383" man="1"/>
    <brk id="856" max="16383" man="1"/>
    <brk id="879" max="16383" man="1"/>
    <brk id="891" max="16383" man="1"/>
    <brk id="905" max="16383" man="1"/>
    <brk id="91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vkorzeniewska</dc:creator>
  <cp:lastModifiedBy>vkorzeniewska</cp:lastModifiedBy>
  <cp:lastPrinted>2019-10-30T12:46:48Z</cp:lastPrinted>
  <dcterms:created xsi:type="dcterms:W3CDTF">2019-10-30T09:50:02Z</dcterms:created>
  <dcterms:modified xsi:type="dcterms:W3CDTF">2019-10-30T13:00:04Z</dcterms:modified>
</cp:coreProperties>
</file>